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D:\Udžbenici 2022-2023\"/>
    </mc:Choice>
  </mc:AlternateContent>
  <xr:revisionPtr revIDLastSave="0" documentId="13_ncr:1_{A6A4681C-6B93-42A2-B4B1-20822C323A5A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Naslovni list" sheetId="1" r:id="rId1"/>
    <sheet name="UDž - Razredna nastava" sheetId="2" r:id="rId2"/>
    <sheet name="RB - Razredna nastava" sheetId="4" r:id="rId3"/>
    <sheet name="UDž -Predmetna nastava" sheetId="3" r:id="rId4"/>
    <sheet name="RB - Predmetna nastava" sheetId="5" r:id="rId5"/>
    <sheet name="ZBR, GK, KUTIJE, LM, ATLAS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9" i="2" l="1"/>
  <c r="M39" i="2"/>
  <c r="L40" i="2"/>
  <c r="M40" i="2"/>
  <c r="L41" i="2"/>
  <c r="M41" i="2"/>
  <c r="L27" i="2"/>
  <c r="M27" i="2"/>
  <c r="L28" i="2"/>
  <c r="M28" i="2"/>
  <c r="L17" i="2"/>
  <c r="M17" i="2"/>
  <c r="L18" i="2"/>
  <c r="M18" i="2"/>
  <c r="L8" i="2"/>
  <c r="M8" i="2"/>
  <c r="L9" i="2"/>
  <c r="M9" i="2"/>
  <c r="L4" i="4"/>
  <c r="M4" i="4"/>
  <c r="L5" i="4"/>
  <c r="M5" i="4" s="1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7" i="3"/>
  <c r="P28" i="3"/>
  <c r="P29" i="3"/>
  <c r="P30" i="3"/>
  <c r="P4" i="3"/>
  <c r="L57" i="5"/>
  <c r="M57" i="5" s="1"/>
  <c r="L30" i="4"/>
  <c r="M30" i="4"/>
  <c r="L31" i="4"/>
  <c r="M31" i="4"/>
  <c r="L32" i="4"/>
  <c r="M32" i="4"/>
  <c r="L21" i="4"/>
  <c r="M21" i="4" s="1"/>
  <c r="L22" i="4"/>
  <c r="M22" i="4" s="1"/>
  <c r="L12" i="4"/>
  <c r="M12" i="4" s="1"/>
  <c r="L13" i="4"/>
  <c r="M13" i="4" s="1"/>
  <c r="L6" i="4"/>
  <c r="M6" i="4" s="1"/>
  <c r="L7" i="4"/>
  <c r="M7" i="4" s="1"/>
  <c r="L22" i="6"/>
  <c r="M22" i="6" s="1"/>
  <c r="L19" i="6"/>
  <c r="M19" i="6" s="1"/>
  <c r="L17" i="6"/>
  <c r="M17" i="6" s="1"/>
  <c r="L14" i="6"/>
  <c r="M14" i="6" s="1"/>
  <c r="L42" i="2"/>
  <c r="M42" i="2" s="1"/>
  <c r="O31" i="3"/>
  <c r="P31" i="3" s="1"/>
  <c r="O30" i="3"/>
  <c r="O29" i="3"/>
  <c r="O28" i="3"/>
  <c r="O27" i="3"/>
  <c r="O26" i="3"/>
  <c r="P26" i="3" s="1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O4" i="3"/>
  <c r="L21" i="6"/>
  <c r="M21" i="6" s="1"/>
  <c r="L20" i="6"/>
  <c r="M20" i="6" s="1"/>
  <c r="L18" i="6"/>
  <c r="M18" i="6" s="1"/>
  <c r="L16" i="6"/>
  <c r="M16" i="6" s="1"/>
  <c r="L15" i="6"/>
  <c r="M15" i="6" s="1"/>
  <c r="L13" i="6"/>
  <c r="M13" i="6" s="1"/>
  <c r="L12" i="6"/>
  <c r="M12" i="6" s="1"/>
  <c r="L11" i="6"/>
  <c r="M11" i="6" s="1"/>
  <c r="L10" i="6"/>
  <c r="M10" i="6" s="1"/>
  <c r="L9" i="6"/>
  <c r="M9" i="6" s="1"/>
  <c r="L8" i="6"/>
  <c r="M8" i="6" s="1"/>
  <c r="L7" i="6"/>
  <c r="M7" i="6" s="1"/>
  <c r="L6" i="6"/>
  <c r="M6" i="6" s="1"/>
  <c r="L5" i="6"/>
  <c r="M5" i="6" s="1"/>
  <c r="L4" i="6"/>
  <c r="M4" i="6" s="1"/>
  <c r="L24" i="5"/>
  <c r="M24" i="5" s="1"/>
  <c r="L25" i="5"/>
  <c r="M25" i="5" s="1"/>
  <c r="L26" i="5"/>
  <c r="M26" i="5" s="1"/>
  <c r="L27" i="5"/>
  <c r="M27" i="5"/>
  <c r="L28" i="5"/>
  <c r="M28" i="5" s="1"/>
  <c r="L29" i="5"/>
  <c r="M29" i="5" s="1"/>
  <c r="L30" i="5"/>
  <c r="M30" i="5" s="1"/>
  <c r="L31" i="5"/>
  <c r="M31" i="5" s="1"/>
  <c r="L32" i="5"/>
  <c r="M32" i="5" s="1"/>
  <c r="L33" i="5"/>
  <c r="M33" i="5" s="1"/>
  <c r="L34" i="5"/>
  <c r="M34" i="5" s="1"/>
  <c r="L35" i="5"/>
  <c r="M35" i="5" s="1"/>
  <c r="L36" i="5"/>
  <c r="M36" i="5" s="1"/>
  <c r="L37" i="5"/>
  <c r="M37" i="5" s="1"/>
  <c r="L38" i="5"/>
  <c r="M38" i="5" s="1"/>
  <c r="L39" i="5"/>
  <c r="M39" i="5" s="1"/>
  <c r="L40" i="5"/>
  <c r="M40" i="5" s="1"/>
  <c r="L41" i="5"/>
  <c r="M41" i="5" s="1"/>
  <c r="L42" i="5"/>
  <c r="M42" i="5" s="1"/>
  <c r="L43" i="5"/>
  <c r="M43" i="5" s="1"/>
  <c r="L44" i="5"/>
  <c r="M44" i="5" s="1"/>
  <c r="L45" i="5"/>
  <c r="M45" i="5" s="1"/>
  <c r="L46" i="5"/>
  <c r="M46" i="5" s="1"/>
  <c r="L47" i="5"/>
  <c r="M47" i="5" s="1"/>
  <c r="L48" i="5"/>
  <c r="M48" i="5" s="1"/>
  <c r="L49" i="5"/>
  <c r="M49" i="5" s="1"/>
  <c r="L50" i="5"/>
  <c r="M50" i="5" s="1"/>
  <c r="L51" i="5"/>
  <c r="M51" i="5" s="1"/>
  <c r="L52" i="5"/>
  <c r="M52" i="5" s="1"/>
  <c r="L53" i="5"/>
  <c r="M53" i="5" s="1"/>
  <c r="L54" i="5"/>
  <c r="M54" i="5" s="1"/>
  <c r="L55" i="5"/>
  <c r="M55" i="5" s="1"/>
  <c r="L56" i="5"/>
  <c r="M56" i="5" s="1"/>
  <c r="L23" i="5"/>
  <c r="M23" i="5" s="1"/>
  <c r="L22" i="5"/>
  <c r="M22" i="5" s="1"/>
  <c r="L21" i="5"/>
  <c r="M21" i="5" s="1"/>
  <c r="L20" i="5"/>
  <c r="M20" i="5" s="1"/>
  <c r="L19" i="5"/>
  <c r="M19" i="5" s="1"/>
  <c r="L18" i="5"/>
  <c r="M18" i="5" s="1"/>
  <c r="L17" i="5"/>
  <c r="M17" i="5" s="1"/>
  <c r="L16" i="5"/>
  <c r="M16" i="5" s="1"/>
  <c r="L15" i="5"/>
  <c r="M15" i="5" s="1"/>
  <c r="L14" i="5"/>
  <c r="M14" i="5" s="1"/>
  <c r="L13" i="5"/>
  <c r="M13" i="5" s="1"/>
  <c r="L12" i="5"/>
  <c r="M12" i="5" s="1"/>
  <c r="L11" i="5"/>
  <c r="M11" i="5" s="1"/>
  <c r="L10" i="5"/>
  <c r="M10" i="5" s="1"/>
  <c r="L9" i="5"/>
  <c r="M9" i="5" s="1"/>
  <c r="L8" i="5"/>
  <c r="M8" i="5" s="1"/>
  <c r="L7" i="5"/>
  <c r="M7" i="5" s="1"/>
  <c r="L6" i="5"/>
  <c r="M6" i="5" s="1"/>
  <c r="L5" i="5"/>
  <c r="M5" i="5" s="1"/>
  <c r="L4" i="5"/>
  <c r="M4" i="5" s="1"/>
  <c r="L37" i="2"/>
  <c r="M37" i="2" s="1"/>
  <c r="L33" i="2"/>
  <c r="M33" i="2" s="1"/>
  <c r="L34" i="2"/>
  <c r="M34" i="2" s="1"/>
  <c r="L35" i="2"/>
  <c r="M35" i="2" s="1"/>
  <c r="L36" i="2"/>
  <c r="M36" i="2" s="1"/>
  <c r="L38" i="2"/>
  <c r="M38" i="2" s="1"/>
  <c r="L32" i="2"/>
  <c r="M32" i="2" s="1"/>
  <c r="L31" i="2"/>
  <c r="M31" i="2" s="1"/>
  <c r="L30" i="2"/>
  <c r="M30" i="2" s="1"/>
  <c r="L29" i="2"/>
  <c r="M29" i="2" s="1"/>
  <c r="L26" i="2"/>
  <c r="M26" i="2" s="1"/>
  <c r="L25" i="2"/>
  <c r="M25" i="2" s="1"/>
  <c r="L24" i="2"/>
  <c r="M24" i="2" s="1"/>
  <c r="L23" i="2"/>
  <c r="M23" i="2" s="1"/>
  <c r="L22" i="2"/>
  <c r="M22" i="2" s="1"/>
  <c r="L21" i="2"/>
  <c r="M21" i="2" s="1"/>
  <c r="L20" i="2"/>
  <c r="M20" i="2" s="1"/>
  <c r="L19" i="2"/>
  <c r="M19" i="2" s="1"/>
  <c r="L16" i="2"/>
  <c r="M16" i="2" s="1"/>
  <c r="L15" i="2"/>
  <c r="M15" i="2" s="1"/>
  <c r="L14" i="2"/>
  <c r="M14" i="2" s="1"/>
  <c r="L13" i="2"/>
  <c r="M13" i="2" s="1"/>
  <c r="L12" i="2"/>
  <c r="M12" i="2" s="1"/>
  <c r="L11" i="2"/>
  <c r="M11" i="2" s="1"/>
  <c r="L10" i="2"/>
  <c r="M10" i="2" s="1"/>
  <c r="L7" i="2"/>
  <c r="M7" i="2" s="1"/>
  <c r="L6" i="2"/>
  <c r="M6" i="2" s="1"/>
  <c r="L5" i="2"/>
  <c r="M5" i="2" s="1"/>
  <c r="L4" i="2"/>
  <c r="M4" i="2" s="1"/>
  <c r="L8" i="4"/>
  <c r="M8" i="4" s="1"/>
  <c r="L9" i="4"/>
  <c r="M9" i="4" s="1"/>
  <c r="L10" i="4"/>
  <c r="M10" i="4" s="1"/>
  <c r="L11" i="4"/>
  <c r="M11" i="4" s="1"/>
  <c r="L14" i="4"/>
  <c r="M14" i="4" s="1"/>
  <c r="L15" i="4"/>
  <c r="M15" i="4" s="1"/>
  <c r="L16" i="4"/>
  <c r="M16" i="4" s="1"/>
  <c r="L17" i="4"/>
  <c r="M17" i="4" s="1"/>
  <c r="L18" i="4"/>
  <c r="M18" i="4" s="1"/>
  <c r="L19" i="4"/>
  <c r="M19" i="4" s="1"/>
  <c r="L20" i="4"/>
  <c r="M20" i="4" s="1"/>
  <c r="L23" i="4"/>
  <c r="M23" i="4" s="1"/>
  <c r="L24" i="4"/>
  <c r="M24" i="4" s="1"/>
  <c r="L25" i="4"/>
  <c r="M25" i="4" s="1"/>
  <c r="L26" i="4"/>
  <c r="M26" i="4" s="1"/>
  <c r="L27" i="4"/>
  <c r="M27" i="4" s="1"/>
  <c r="L28" i="4"/>
  <c r="M28" i="4" s="1"/>
  <c r="L29" i="4"/>
  <c r="M29" i="4" s="1"/>
  <c r="L33" i="4"/>
  <c r="M33" i="4" s="1"/>
  <c r="L34" i="4"/>
  <c r="M34" i="4" s="1"/>
  <c r="L35" i="4"/>
  <c r="M35" i="4" s="1"/>
  <c r="M23" i="6" l="1"/>
  <c r="P32" i="3"/>
  <c r="M58" i="5"/>
  <c r="M43" i="2"/>
  <c r="M3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Goran Jenić</author>
  </authors>
  <commentList>
    <comment ref="A20" authorId="0" shapeId="0" xr:uid="{5A5DC2C6-AF03-4E10-B444-651469B0B014}">
      <text>
        <r>
          <rPr>
            <b/>
            <sz val="9"/>
            <color indexed="81"/>
            <rFont val="Segoe UI"/>
            <family val="2"/>
            <charset val="238"/>
          </rPr>
          <t>Goran Jenić:</t>
        </r>
        <r>
          <rPr>
            <sz val="9"/>
            <color indexed="81"/>
            <rFont val="Segoe UI"/>
            <family val="2"/>
            <charset val="238"/>
          </rPr>
          <t xml:space="preserve">
Luka Šturlan, 
Arian Obadić Čavlović 
Ivica Kralj</t>
        </r>
      </text>
    </comment>
    <comment ref="A21" authorId="0" shapeId="0" xr:uid="{B1FE0324-9DCD-4320-808A-4B9A5B8B15F4}">
      <text>
        <r>
          <rPr>
            <b/>
            <sz val="9"/>
            <color indexed="81"/>
            <rFont val="Segoe UI"/>
            <family val="2"/>
            <charset val="238"/>
          </rPr>
          <t>Goran Jenić:</t>
        </r>
        <r>
          <rPr>
            <sz val="9"/>
            <color indexed="81"/>
            <rFont val="Segoe UI"/>
            <family val="2"/>
            <charset val="238"/>
          </rPr>
          <t xml:space="preserve">
Arian Obadić Čavlović
Luka Šturlan 
Ivica Kralj
Anica Kralj</t>
        </r>
      </text>
    </comment>
  </commentList>
</comments>
</file>

<file path=xl/sharedStrings.xml><?xml version="1.0" encoding="utf-8"?>
<sst xmlns="http://schemas.openxmlformats.org/spreadsheetml/2006/main" count="1273" uniqueCount="481">
  <si>
    <t>Osnovna škola Vladimir Bosnar Stubičke Toplice</t>
  </si>
  <si>
    <t>Razred</t>
  </si>
  <si>
    <t>Matična/Područna škola odjeljenja</t>
  </si>
  <si>
    <t>Predmet/Aktiv</t>
  </si>
  <si>
    <t>Program</t>
  </si>
  <si>
    <t>Reg. br.</t>
  </si>
  <si>
    <t>Šifra kompleta</t>
  </si>
  <si>
    <t>Nakladnik</t>
  </si>
  <si>
    <t>Naslov</t>
  </si>
  <si>
    <t>Podnaslov</t>
  </si>
  <si>
    <t>Autor(i)</t>
  </si>
  <si>
    <t>Procjena broja udžbenika</t>
  </si>
  <si>
    <t>1. razred osnovne škole</t>
  </si>
  <si>
    <t>Hrvatski jezik</t>
  </si>
  <si>
    <t>Osnovna škola - redovni program</t>
  </si>
  <si>
    <t>Školska knjiga d.d.</t>
  </si>
  <si>
    <t>SVIJET RIJEČI 1, I. DIO</t>
  </si>
  <si>
    <t>integrirana radna početnica hrvatskog jezika s dodatnim digitalnim sadržajima u prvome razredu osnovne škole</t>
  </si>
  <si>
    <t>Ankica Španić, Jadranka Jurić, Terezija Zokić, Benita Vladušić</t>
  </si>
  <si>
    <t>SVIJET RIJEČI 1, II. DIO</t>
  </si>
  <si>
    <t>Matematika</t>
  </si>
  <si>
    <t>MOJ SRETNI BROJ 1</t>
  </si>
  <si>
    <t>udžbenik matematike s dodatnim digitalnim sadržajima u prvom razredu osnovne škole</t>
  </si>
  <si>
    <t>Sanja Jakovljević Rogić, Dubravka Miklec, Graciella Prtajin</t>
  </si>
  <si>
    <t>Priroda i društvo</t>
  </si>
  <si>
    <t>ISTRAŽUJEMO NAŠ SVIJET 1</t>
  </si>
  <si>
    <t>udžbenik prirode i društva s dodatnim digitalnim sadržajima u prvom razredu osnovne škole</t>
  </si>
  <si>
    <t>Alena Letina, Tamara Kisovar Ivanda, Ivan De Zan</t>
  </si>
  <si>
    <t>2. razred osnovne škole</t>
  </si>
  <si>
    <t>PČELICA 2, I. I II. DIO</t>
  </si>
  <si>
    <t>radni udžbenik hrvatskog jezika s dodatnim digitalnim sadržajima u drugom razredu osnovne škole, 1. i 2. dio.</t>
  </si>
  <si>
    <t>Sonja Ivić, Marija Krmpotić</t>
  </si>
  <si>
    <t>MOJ SRETNI BROJ 2</t>
  </si>
  <si>
    <t>udžbenik matematike s dodatnim digitalnim sadržajima u drugom razredu osnovne škole</t>
  </si>
  <si>
    <t>ISTRAŽUJEMO NAŠ SVIJET 2</t>
  </si>
  <si>
    <t>udžbenik prirode i društva s dodatnim digitalnim sadržajima u drugome razredu osnovne škole</t>
  </si>
  <si>
    <t>Tamara Kisovar Ivanda, Alena Letina</t>
  </si>
  <si>
    <t>3. razred osnovne škole</t>
  </si>
  <si>
    <t>Profil Klett d.o.o.</t>
  </si>
  <si>
    <t>TRAG U PRIČI 3</t>
  </si>
  <si>
    <t>radni udžbenik hrvatskoga jezika za 3. razred osnovne škole, 1. dio</t>
  </si>
  <si>
    <t>Vesna Budinski, Martina Kolar Billege, Gordana Ivančić, Vlatka Mijić, Nevenka Puh Malogorski</t>
  </si>
  <si>
    <t>radni udžbenik hrvatskoga jezika za 3. razred osnovne škole, 2. dio</t>
  </si>
  <si>
    <t>MOJ SRETNI BROJ 3</t>
  </si>
  <si>
    <t>udžbenik matematike s dodatnim digitalnim sadržajima u trećem razredu osnovne škole</t>
  </si>
  <si>
    <t>ISTRAŽUJEMO NAŠ SVIJET 3</t>
  </si>
  <si>
    <t>udžbenik prirode i društva s dodatnim digitalnim sadržajima u trećem razredu osnovne škole</t>
  </si>
  <si>
    <t>Alena Letina, Tamara Kisovar Ivanda, Zdenko Braičić</t>
  </si>
  <si>
    <t>4. razred osnovne škole</t>
  </si>
  <si>
    <t>Alfa d.d.</t>
  </si>
  <si>
    <t>ŠKRINJICA SLOVA I RIJEČI 4, PRVI DIO</t>
  </si>
  <si>
    <t>integrirani radni udžbenik iz hrvatskoga jezika za četvrti razred osnovne škole</t>
  </si>
  <si>
    <t>Dubravka Težak, Marina Gabelica, Vesna Marjanović, Andrea Škribulja Horvat</t>
  </si>
  <si>
    <t>ŠKRINJICA SLOVA I RIJEČI 4, DRUGI DIO</t>
  </si>
  <si>
    <t>OTKRIVAMO MATEMATIKU 4, PRVI DIO</t>
  </si>
  <si>
    <t>radni udžbenik iz matematike za četvrti razred osnovne škole</t>
  </si>
  <si>
    <t>Dubravka Glasnović Gracin, Gabriela Žokalj, Tanja Soucie</t>
  </si>
  <si>
    <t>OTKRIVAMO MATEMATIKU 4, DRUGI DIO</t>
  </si>
  <si>
    <t>PRIRODA, DRUŠTVO I JA 4</t>
  </si>
  <si>
    <t>radni udžbenik iz prirode i društva za četvrti razred osnovne škole</t>
  </si>
  <si>
    <t>Nikola Štambak, Tomislav Šarlija, Dragana Mamić, Gordana Kralj, Mila Bulić</t>
  </si>
  <si>
    <t>SVIJET RIJEČI 4</t>
  </si>
  <si>
    <t>integrirani radni udžbenik hrvatskoga jezika u četvrtom razredu osnovne škole, 1. i 2. dio s dodatnim digitalnim sadržajima</t>
  </si>
  <si>
    <t>Terezija Zokić, Benita Vladušić, Ankica Španić, Jadranka Jurić</t>
  </si>
  <si>
    <t>MOJ SRETNI BROJ 4</t>
  </si>
  <si>
    <t>udžbenik matematike u četvrtom razredu osnovne škole s dodatnim digitalnim sadržajima</t>
  </si>
  <si>
    <t>ISTRAŽUJEMO NAŠ SVIJET 4</t>
  </si>
  <si>
    <t>udžbenik prirode i društva u četvrtom razredu osnovne škole s dodatnim digitalnim sadržajima</t>
  </si>
  <si>
    <t>Tamara Kisovar Ivanda, Alena Letina, Zdenko Braičić</t>
  </si>
  <si>
    <t>ŠKOLSKA KNJIGA</t>
  </si>
  <si>
    <t>HRVATSKI BEZ GRANICA 5</t>
  </si>
  <si>
    <t>ALFA</t>
  </si>
  <si>
    <t>DIP IN 5</t>
  </si>
  <si>
    <t>Suzana Ban</t>
  </si>
  <si>
    <t>GEA 1</t>
  </si>
  <si>
    <t>KLIO 5</t>
  </si>
  <si>
    <t>PRIRODA 5</t>
  </si>
  <si>
    <t>Ana Bakarić, Marijana Bastić, Valerija Begić, Bernarda Kralj Golub</t>
  </si>
  <si>
    <t>SVIJET TEHNIKE 5</t>
  </si>
  <si>
    <t>KRŠĆANSKA SADAŠNJOST</t>
  </si>
  <si>
    <t>Mirjana Novak, Barbara Sipina</t>
  </si>
  <si>
    <t>LERNEN, SINGEN, SPIELEN 2</t>
  </si>
  <si>
    <t>PROFIL</t>
  </si>
  <si>
    <t>5. razred osnovne škole</t>
  </si>
  <si>
    <t xml:space="preserve">Likovna kultura </t>
  </si>
  <si>
    <t>Engleski jezik</t>
  </si>
  <si>
    <t xml:space="preserve">ŠKOLSKA KNJIGA </t>
  </si>
  <si>
    <t>udžbenik engleskog jezika s dodatnim digitalnim sadržajima u petom razredu osnovne škole, 5. godina učenja</t>
  </si>
  <si>
    <t>Geografija</t>
  </si>
  <si>
    <t>Hrvatska školska Kartografija i Školska knjiga</t>
  </si>
  <si>
    <t>ATLAS</t>
  </si>
  <si>
    <t>Vera Muller, Snježana Haiman, Dragica Husanović - Pejnović</t>
  </si>
  <si>
    <t xml:space="preserve">5. razred osnovne škole </t>
  </si>
  <si>
    <t xml:space="preserve">radna bilježnica uz integrirani udžbenik hrvatskog jezika u petome razredu osnovne škole </t>
  </si>
  <si>
    <t>Julijana Levak, Iva Močibob, Jasmina, Sandalić, IdaPettö, Ksenija Budija</t>
  </si>
  <si>
    <t xml:space="preserve">Engleski jezik </t>
  </si>
  <si>
    <t xml:space="preserve">DIP IN 5 </t>
  </si>
  <si>
    <t>radna bilježnica za engleski jezik u petom razredu osnovne škole, peta godina učenja</t>
  </si>
  <si>
    <t xml:space="preserve">radna bilejžnica za geografiju u petom razredu osnovne škole </t>
  </si>
  <si>
    <t>Danijela Orešić, Igor Tišma, Ružica Vuk, Alenka Bujan</t>
  </si>
  <si>
    <t>Povijest</t>
  </si>
  <si>
    <t>radna bilježnica za povijest u petom razredu osnovne škole</t>
  </si>
  <si>
    <t>Sonja Banić, Tina Matanić</t>
  </si>
  <si>
    <t>Priroda</t>
  </si>
  <si>
    <t>radna bilježnica za peti razred osnovne škole</t>
  </si>
  <si>
    <t>Informatika</t>
  </si>
  <si>
    <t>#MOJ PORTAL 5</t>
  </si>
  <si>
    <t>radna bilježnica za informatiku u petom razredu osnovne škole</t>
  </si>
  <si>
    <t>Magdalena Babić, Nikolina Bubica, Stanko Leko, Zoran Dimovski, Mario Stančić, Ivana Ružić, Nikolina Mihočka, Branko Vejnović</t>
  </si>
  <si>
    <t xml:space="preserve">UČITELJU, GDJE STANUJEŠ? </t>
  </si>
  <si>
    <t xml:space="preserve">radna bilježnica za katolički vjeronauk 5. razreda OŠ </t>
  </si>
  <si>
    <t>Njemački jezik</t>
  </si>
  <si>
    <t>radna bilježnica iz njemačkog jezika za peti razred osnovne škole, 2. godina učenja</t>
  </si>
  <si>
    <t xml:space="preserve">Gordana Matolek Veselić, Vlada Jagatić, Damir Velički </t>
  </si>
  <si>
    <t xml:space="preserve">6. razred osnovne škole </t>
  </si>
  <si>
    <t>HRVATSKI BEZ GRANICA 6</t>
  </si>
  <si>
    <t>radna bilježnica uz integrirani udžbenik hrvatskog jezika i književnosti za šesti razred</t>
  </si>
  <si>
    <t xml:space="preserve">Julijana levak, Iva Močibob, Jasna Sandalić, Ida Pettö, Ksenija Budija </t>
  </si>
  <si>
    <t>DIP IN 6</t>
  </si>
  <si>
    <t>radna bilježnica za engleski jezik u šestom razredu , 6. godina učenja</t>
  </si>
  <si>
    <t>Maja Mardešić</t>
  </si>
  <si>
    <t xml:space="preserve">GEA 2 </t>
  </si>
  <si>
    <t xml:space="preserve">radna bilježnica za geografiju u šestom razredu osnovne škole </t>
  </si>
  <si>
    <t>DAnijela Orešić, Igor Tišma, Ružica Vuk, Alenka Bujan, Predrag Kralj</t>
  </si>
  <si>
    <t>KLIO 6</t>
  </si>
  <si>
    <t xml:space="preserve">radna bilježnica za povijest u šestom razredu osnovne škole </t>
  </si>
  <si>
    <t>Željko Brdal, Margita Madunić Kaniški, Toni Rajković</t>
  </si>
  <si>
    <t xml:space="preserve">Priroda </t>
  </si>
  <si>
    <t>PRIRODA 6</t>
  </si>
  <si>
    <t xml:space="preserve">radna bilježnica iz prirode za šesti razred osnovne škole </t>
  </si>
  <si>
    <t>Marijana Bastić, Valerija Begić, Ana Bakarić, Bernarda Kralj Golub</t>
  </si>
  <si>
    <t xml:space="preserve">Informatika </t>
  </si>
  <si>
    <t>#MOJ PORTAL 6</t>
  </si>
  <si>
    <t xml:space="preserve">radna bilježnica iz informatike u šestom razredu osnovne škole </t>
  </si>
  <si>
    <t>LERNEN UND SPIELEN 3</t>
  </si>
  <si>
    <t>radna bilježnica iz njemačkog jezika za šesti razred osnovne škole, treća godina učenja</t>
  </si>
  <si>
    <t>Damir Velički, Blaženka Filipan - Žignić, Gordana Matolek Veselić</t>
  </si>
  <si>
    <t xml:space="preserve">Tehnička kultura </t>
  </si>
  <si>
    <t>Vjeronauk</t>
  </si>
  <si>
    <t>radni materijal za izvođenje vježbi i praktičnog rada programa tehničke kulture u šestom razredu OŠ</t>
  </si>
  <si>
    <t>Vladimir Delić, Ivan Jukić, Zvonko Koprivnjak, Sanja Kovačević, Josip Gudelj, Dragan Stanojević, Svjetlana Urbanek</t>
  </si>
  <si>
    <t xml:space="preserve">Vjeronauk </t>
  </si>
  <si>
    <t xml:space="preserve">BIRAM SLOBODU </t>
  </si>
  <si>
    <t>radna bilježnica za katolički vjeronauk šestog razreda osnovne škole</t>
  </si>
  <si>
    <t xml:space="preserve">LIKOVNA MAPA </t>
  </si>
  <si>
    <t>radni materijal za izvođenje vježbi i praktičnog rada  programa tehničke kulture u petom razredu</t>
  </si>
  <si>
    <t>likovna mapa za 5. razred</t>
  </si>
  <si>
    <t>likovna mapa za 6. razred</t>
  </si>
  <si>
    <t>7. razred osnovne škole</t>
  </si>
  <si>
    <t>8. razred osnovne škole</t>
  </si>
  <si>
    <t>HRVATSKI BEZ GRANICA 6, I. i II. Dio</t>
  </si>
  <si>
    <t>MATEMATIKA 6</t>
  </si>
  <si>
    <t>integrirani udžbenik hrvatskog jezika i književnosti s dodatnim digitalnim sadržajima u šestome razredu osnovne škole</t>
  </si>
  <si>
    <t>Udžbenik matematike s dodatnim digitalnim sadržajima u šestom razredu osnovne škole sa zadatcima za rješavanje 1. i 2. dio</t>
  </si>
  <si>
    <t>Branka Antunović Piton, Ariana Bogner Boroš, Predrag Brkić, Marjana Kuliš, Tibor Rodiger, Natalija Zvelf</t>
  </si>
  <si>
    <t>udžebnik engleskog jezika s dodatnim digitalnim sadržajima u šestom razredu osnovne škole, 6. godina učenja</t>
  </si>
  <si>
    <t xml:space="preserve">Geografija </t>
  </si>
  <si>
    <t>GEA 2</t>
  </si>
  <si>
    <t>Udžbenik geografije s dodatnim digitalnim sadržajima u šestom razredu osnovne škole</t>
  </si>
  <si>
    <t>Danijel Orešić, Igor Tišma, Ružica Vuk, Alenka Bujan, Predrag Kralj</t>
  </si>
  <si>
    <t xml:space="preserve">Povijest </t>
  </si>
  <si>
    <t>Udžbenik povijesti s dodatnim digitalnim sadržajem u šestom razredu osnovne škole</t>
  </si>
  <si>
    <t xml:space="preserve">ALFA </t>
  </si>
  <si>
    <t>Udžbenik iz prirode za šesti razred osnovne škole</t>
  </si>
  <si>
    <t>Marijana Bastić, Valerija Begić, Ana Bakarić. Bernarda Kralj Golub</t>
  </si>
  <si>
    <t>Udžbenik informatike s dodatnim digitalnim sadržajima u šestom razredu osnovne škole</t>
  </si>
  <si>
    <t>Magdalena Babić, Nikolina Bubica, Stanko Leko, Zoran Dimovski, Mario Stančić, Ivana Ružić, Nikola MIhočka, Branko Vejnović</t>
  </si>
  <si>
    <t>Udžbenik iz njemačkog jezika za šesti razred osnovne škole (3. godina učenja)</t>
  </si>
  <si>
    <t>Damir Velički, Blaženka Filipan – Žignić, Gordana Matolek Veselić</t>
  </si>
  <si>
    <t>Udžbenik tehničke kulture s dodatnim digitalnim sadržajima u šestom razredu osnovne škole</t>
  </si>
  <si>
    <t>SVIJET TEHNIKE 6</t>
  </si>
  <si>
    <t>OPAŽAM, OBLIKUJEM 6</t>
  </si>
  <si>
    <t>Udžbenik likovne kulture za šesti razred osnovne škole</t>
  </si>
  <si>
    <t>Martina Kosec, Romana Nikolić, Petra Ružić</t>
  </si>
  <si>
    <t>BIRAM SLOBODU</t>
  </si>
  <si>
    <t xml:space="preserve">Udžbenik za katolički vjeronauk šestoga razreda osnovne škole </t>
  </si>
  <si>
    <t xml:space="preserve">Glazbena kultura </t>
  </si>
  <si>
    <t>ALLEGRO 6</t>
  </si>
  <si>
    <t xml:space="preserve">Udžbenik glazbene kulture s dodatnim digitalnim sadržajima </t>
  </si>
  <si>
    <t>Natalija Banov, Davor Brđanović, Sandra Frančišković, Sandra Ivančić, Eva Kirchmayer Bilić, Alenka Martinović, Darko Novosel, Tomislav Pehar</t>
  </si>
  <si>
    <t xml:space="preserve">7. razred osnovne škole </t>
  </si>
  <si>
    <t>DIP IN 7</t>
  </si>
  <si>
    <t>udžbenik engleskog jezika s dodatnim digitalnim sadržajima u sedmome razredu, sedma godina učenja</t>
  </si>
  <si>
    <t>Višnja Anić, Božica Pavlinek</t>
  </si>
  <si>
    <t>HRVATSKI BEZ GRANICA 7</t>
  </si>
  <si>
    <t xml:space="preserve">Integrirana radna bilježnica za hrvatski jezik </t>
  </si>
  <si>
    <t xml:space="preserve">Hrvatski jezik </t>
  </si>
  <si>
    <t>HRVATSKI BEZ GRANICA 8, 1. I 2. DIO</t>
  </si>
  <si>
    <t>integrirani udžbenik hrvatskoga jezika i književnosti u osmome razredu osnovne škole s dodatnim digitalnim sadržajima</t>
  </si>
  <si>
    <t>Julijana Levak, Iva Močibob, Jasmina Sandalić, Ida Pettö, Ksenija Budija</t>
  </si>
  <si>
    <t xml:space="preserve">MATEMATIKA 8, I. I II. DIO </t>
  </si>
  <si>
    <t>udžbenik matematike u osmom razredu osnovne škole sa zadatcima za rješavanje s dodatnim digitalnim sadržajima</t>
  </si>
  <si>
    <t>Branka Antunović Piton, Ariana Bogner Boroš, Lahorka Havranek Bijuković, Predrag Brkić, Maja Karlo, Marjana Kuliš, Ivana Matić, Tibor Rodiger, Kristina Vučić</t>
  </si>
  <si>
    <t xml:space="preserve">ALLEGRO 8 </t>
  </si>
  <si>
    <t>Natalija Banov, Davor Brđanović, Sandra Frančišković, Sandra Ivančić, Eva Kirchmayer Bilić, Alenka Martinović, Darko Novosel</t>
  </si>
  <si>
    <t xml:space="preserve"> udžbenik glazbene kulture u osmom razredu osnovne škole s dodatnim digitalnim sadržajima</t>
  </si>
  <si>
    <t>OPAŽAM, OBLIKUJEM 8</t>
  </si>
  <si>
    <t>udžbenik iz likovne kulture za 8. razred osnovne škole</t>
  </si>
  <si>
    <t>Martina Kosec, Romana Nikolić</t>
  </si>
  <si>
    <t>DIP IN 8</t>
  </si>
  <si>
    <t xml:space="preserve"> radni udžbenik engleskog jezika u osmom razredu osnovne škole, 8. godina učenja s dodatnim digitalnim sadržajima</t>
  </si>
  <si>
    <t>Olinka Breka</t>
  </si>
  <si>
    <t>GEA 4</t>
  </si>
  <si>
    <t xml:space="preserve">KLIO 8 </t>
  </si>
  <si>
    <t>udžbenik povijesti u osmome razredu osnovne škole s dodatnim digitalnim sadržajima</t>
  </si>
  <si>
    <t>Krešimir Erdelja, Igor Stojaković</t>
  </si>
  <si>
    <t>Biologija</t>
  </si>
  <si>
    <t>BIOLOGIJA 8</t>
  </si>
  <si>
    <t>Udžbenik biologije s dodatnim digitalnim sadržajima u osmom razredu osnovne škole</t>
  </si>
  <si>
    <t>Damir Bendelja, Žaklin Lukša, Emica Orešković, Monika Pavić, Nataša Pongrac, Renata Roščak</t>
  </si>
  <si>
    <t>Kemija</t>
  </si>
  <si>
    <t>KEMIJA 8</t>
  </si>
  <si>
    <t>Udžbenik kemije s dodatnim digitalnim sadržajima u osmom razredu osnovne škole</t>
  </si>
  <si>
    <t>anja Lukić, Ivana Marić Zerdun, Marijan Varda, Sandra Krmpotić – Gržančić, Dunja MAričević</t>
  </si>
  <si>
    <t>Fizika</t>
  </si>
  <si>
    <t>FIZIKA OKO NAS 8</t>
  </si>
  <si>
    <t>VladimirPaar, Sanja Martinko, Tanja Čulibrk,</t>
  </si>
  <si>
    <t>Udžbenik fizike s dodatnim digitalnim sadržajima u osmom razredu osnovne škole</t>
  </si>
  <si>
    <t>SVIJET TEHNIKE 8</t>
  </si>
  <si>
    <t>udžbenik tehničke kulture u osmom razredu osnovne škole s dodatnim digitalnim sadržajima</t>
  </si>
  <si>
    <t>Marino Čikeš, Vladimir Delić, Ivica Kolarić, Dragan Stanojević, Paolo Zenzerović</t>
  </si>
  <si>
    <t>#MOJ PORTAL 8</t>
  </si>
  <si>
    <t>udžbenik informatike u osmom razredu osnovne škole s dodatnim digitalnim sadržajima</t>
  </si>
  <si>
    <t>Magdalena Babić, Nikolina Bubica, Zoran Dimovski, Stanko Leko, Nikola Mihočka, Ivana Ružić, Mario Stančić, Branko Vejnović</t>
  </si>
  <si>
    <t>LERNEN UND SPIELEN 5</t>
  </si>
  <si>
    <t>udžbenik iz njemačkoga jezika za osmi razred osnovne škole (peta godina učenja)</t>
  </si>
  <si>
    <t>Ivana Vajda, Karin Nigl, Gordana Matolek Veselić</t>
  </si>
  <si>
    <t xml:space="preserve">UKORAK S ISUSOM </t>
  </si>
  <si>
    <t>udžbenik za katolički vjeronauk osmoga razreda osnovne škole</t>
  </si>
  <si>
    <t>Josip Periš, Marina Šimić, Ivana Perčić</t>
  </si>
  <si>
    <t>radna bilježnica za engleski jezik u sedmom razredu, sedma godina učenja</t>
  </si>
  <si>
    <t xml:space="preserve">KLIO 7 </t>
  </si>
  <si>
    <t>Radna bilježnica za povijest u sedmome razredu osnovne škole</t>
  </si>
  <si>
    <t>GEA 3</t>
  </si>
  <si>
    <t>radna bilježnica za geografiju u sedmom razredu osnovne škole</t>
  </si>
  <si>
    <t>Milan Ilić, Danijel Orešić</t>
  </si>
  <si>
    <t>Radna bilježnica za biologiju u sedmom razredu osnovne škole</t>
  </si>
  <si>
    <t xml:space="preserve">Biologija </t>
  </si>
  <si>
    <t>Damir Bendelja, Žaklin Lukša, Renata Roščak, Emica Orešković, Monika Pavić, Nataša Pongrac</t>
  </si>
  <si>
    <t>BIOLOGIJA 7</t>
  </si>
  <si>
    <t>KEMIJA 7</t>
  </si>
  <si>
    <t>radna bilježnica za kemiju u sedmom razredu osnovne škole</t>
  </si>
  <si>
    <t>Sanja Lukić, Ivana Marić Zerdun, Nataša Trenčevska, Marijan Varga</t>
  </si>
  <si>
    <t xml:space="preserve">Radna bilježnica iz fizike za sedmi razred osnovne škole </t>
  </si>
  <si>
    <t>FIZIKA 7</t>
  </si>
  <si>
    <t>Zumbulka Beštak – Kadić, Nada Brković, Planinka Pećina, Luca Stipetić, Danijela Šumić</t>
  </si>
  <si>
    <t>Radni materija za izvođenje vježbi praktičnog rada programa tehničke kulture u sedmom razredu osnovne škole</t>
  </si>
  <si>
    <t>SVIJET TEHNIKE 7</t>
  </si>
  <si>
    <t>Radna bilježnica iz informatike u sedmom razredu osnovne škole</t>
  </si>
  <si>
    <t>#MOJ PORTAL7</t>
  </si>
  <si>
    <t>Magdalena Babić, Nikolina Bubica, Stanko Leko, Zoran Dimovski, Mario Stančić</t>
  </si>
  <si>
    <t>NEKA JE BOG PRVI</t>
  </si>
  <si>
    <t>radna bilježnica za katolički vjeronauk sedmoga razreda osnovne škole</t>
  </si>
  <si>
    <t>LERNEN UND SPIELEN 4</t>
  </si>
  <si>
    <t>Radna bilježnica iz njemačkoga jezika za sedmi razred osnovne škole(4. godina učenja)</t>
  </si>
  <si>
    <t>PROFL</t>
  </si>
  <si>
    <t>likovna mapa za 7. razred</t>
  </si>
  <si>
    <t>HRVATSKI BEZ GRANICA 8</t>
  </si>
  <si>
    <t>Julijana Levak, Iva Močibob, Jasmina Sandalić, Ida Petto Ksenija Budija</t>
  </si>
  <si>
    <t>radna bilježnica za engleski jezik u osmom razredu osnovne škole - 8. godina učenja</t>
  </si>
  <si>
    <t>radna bilježnica za povijest u osmom razredu osnovne škole</t>
  </si>
  <si>
    <t>radna bilježnica za biologiju u osmom razredu osnovne škole</t>
  </si>
  <si>
    <t xml:space="preserve">Kemija </t>
  </si>
  <si>
    <t>Radna bilježnica za kemiju u osmom razredu osnovne škole</t>
  </si>
  <si>
    <t>Sanja Lukić, Ivana Marić Zerdun, Marijan Varda, Sandra Krmpotić – Gržančić, Dunja MAričević</t>
  </si>
  <si>
    <t>Vladimir Paar, Sanja Martinko, Tanja Čulibrk,</t>
  </si>
  <si>
    <t>Radna bilježnica za fiziku u osmom razredu osnovne škole</t>
  </si>
  <si>
    <t>radni materijali za izvođenje vježbi i praktičnog rada u tehničkoj kulturi</t>
  </si>
  <si>
    <t>radna bilježnica za informatiku u osmom razredu osnovne škole</t>
  </si>
  <si>
    <t>#MOJPORTAL8</t>
  </si>
  <si>
    <t>radna bilježnica iz njemačkoga jezika za osmi razred osnovne škole (peta godina učenja)</t>
  </si>
  <si>
    <t xml:space="preserve">radna bilježnica za katolički vjeronauk osmoga razreda osnovne škole </t>
  </si>
  <si>
    <t>UKORAK S ISUSOM</t>
  </si>
  <si>
    <t xml:space="preserve">Matematika </t>
  </si>
  <si>
    <t xml:space="preserve">1. razred osnovne škole </t>
  </si>
  <si>
    <t xml:space="preserve">Osnovna škola - redovni program </t>
  </si>
  <si>
    <t>2. razred osnovne škole - A.O.Č; L.Š., I.K.</t>
  </si>
  <si>
    <t xml:space="preserve">Osnovna škola - redovni program uz prilagodbu </t>
  </si>
  <si>
    <t>PČELICA 2</t>
  </si>
  <si>
    <t xml:space="preserve">radna početnica za pomoć u učenju hrvatskog jezika u drugom razredu osnovne škole, 1. i 2. dio s dodatnim digitalnim sadržajima </t>
  </si>
  <si>
    <t>Sonja ivić, Marija Krmpotić, Jelena Utješanović, Ela Ivanišević, Gordana Miota Plešnik</t>
  </si>
  <si>
    <t>2. razred osnovne škole - A.O.Č; L.Š., I.K., A. K.</t>
  </si>
  <si>
    <t xml:space="preserve">MOJ SRETNI BROJ 2 </t>
  </si>
  <si>
    <t xml:space="preserve">radni udžbenik za pomoć u učenju matematike u drugom razredu osnovne škole s dodatnim digitalnim sadržajima </t>
  </si>
  <si>
    <t xml:space="preserve">Sanja Jakovljević Rogić, Dubravka Miklec, Graciella Prtajin </t>
  </si>
  <si>
    <t>radni udžbenik za pomoć u učenju prirode i društva u drugom razredu osnovne škole s dodatnim digitalnim sadržajima</t>
  </si>
  <si>
    <t>Tamara Kisovar Ivanda, Alena Letina, Korljka Žepec</t>
  </si>
  <si>
    <t>ISTRAŽUJEM NAŠ SVIJET 1</t>
  </si>
  <si>
    <t>radna bilježnica za prirodu i društvo u prvom razredu osnovne škole</t>
  </si>
  <si>
    <t xml:space="preserve">MOJ SRETNI BROJ 1 </t>
  </si>
  <si>
    <t>zbirka zbirka zadataka za matematiku u prvom razredu osnovne škole</t>
  </si>
  <si>
    <t>Dubravka Miklec, Sanja Jakovljević Rogić, Graciella Prtajin</t>
  </si>
  <si>
    <t xml:space="preserve">3. razred osnovne škole </t>
  </si>
  <si>
    <t>radna bilježnica za matematiku u prvom razredu osnovne škole</t>
  </si>
  <si>
    <t>Vladimir Jandrašek, Jelena Ivaci</t>
  </si>
  <si>
    <t>2.razred osnovne škole</t>
  </si>
  <si>
    <t xml:space="preserve">radna bilježnica za pomoć u učenju hrvatskog jezika u 2. razredu osnovne škole 1. i 2. dio </t>
  </si>
  <si>
    <t>Sonja Ivić, Marija Krmpotić, Tamara Zimšek Mihordin</t>
  </si>
  <si>
    <t>radna bilježnica za pomoć u učenju matematike u drugom razredu osnovne škole s dodatnim digitalnim materijalima</t>
  </si>
  <si>
    <t xml:space="preserve">radna bilježnica za pomoć učenju prirode i društva u drugom razredu osnovne škole s dodatnim digitalnim sadržajima </t>
  </si>
  <si>
    <t>zbirka zadataka za matematiku u trećem razredu osnovne škole</t>
  </si>
  <si>
    <t xml:space="preserve">MOJ SRETNI BROJ 3 </t>
  </si>
  <si>
    <t xml:space="preserve">radna bilježnica za matematiku u trećem razredu osnovne škole </t>
  </si>
  <si>
    <t xml:space="preserve">radna bilježnica za prirodu i društvo u trećem razerdu osnovne škole </t>
  </si>
  <si>
    <t>RAZIGRANI ZVUCI 3</t>
  </si>
  <si>
    <t>priručnik za učenike</t>
  </si>
  <si>
    <t xml:space="preserve">Osnovna škola - redovni program uz prilagodbu sadržaja </t>
  </si>
  <si>
    <t>radna bilježnica za pomoć u učenju matematike u trećem razredu osnovne škole</t>
  </si>
  <si>
    <t xml:space="preserve">Priroda i društvo </t>
  </si>
  <si>
    <t>Priroda društvo</t>
  </si>
  <si>
    <t>radna bilježnica za pomoć u učenju prirode i društva u trećem razredu</t>
  </si>
  <si>
    <t xml:space="preserve">LIKOVNA MAPA 3 i 4 </t>
  </si>
  <si>
    <t>likovna mapa</t>
  </si>
  <si>
    <t xml:space="preserve">PROFIL </t>
  </si>
  <si>
    <t xml:space="preserve">radna bilježnica hrvatskog jezika za 3. razred osnovne škole </t>
  </si>
  <si>
    <t>Vesna Budinski, Martina Kolar Billege, Gordana Ivančić</t>
  </si>
  <si>
    <t>2. razred osnovne škole - A.O.Č; L.Š., I.K. A.K.</t>
  </si>
  <si>
    <t>4. razred osnovne škole  - 4.a</t>
  </si>
  <si>
    <t>4. razred osnovne škole  - 4.b</t>
  </si>
  <si>
    <t>OTKRIVAMO MATEMATIKU</t>
  </si>
  <si>
    <t>zbirka zadataka iz matematike za četvrti razred osnovne škole</t>
  </si>
  <si>
    <t>Gabriela Žokalj, Dubravka Glasnović Gracin, Tanja Soucie</t>
  </si>
  <si>
    <t xml:space="preserve">radna bilježnica iz prirode i društva za četvrti razred osnove škole </t>
  </si>
  <si>
    <t xml:space="preserve">Nikola Štambak, Tomislav Šarlija, Dragana Mamić, Gordana Kralj, Mila Bulić, </t>
  </si>
  <si>
    <t>ALLEGRO 4</t>
  </si>
  <si>
    <t>udžbenik glazbene kulture u četvrtom razredu osnovne škole</t>
  </si>
  <si>
    <t>Natalija Banov, Davor Brđanov, Sandra Frančišković, Sandra Ivančić, Eva Kirchmayer Bilić</t>
  </si>
  <si>
    <t>zbirka zadataka za matematiku u četvrtom razredu osnovne škole</t>
  </si>
  <si>
    <t xml:space="preserve">radna bilježnica za matematiku u četvrtom razredu osnovne škole </t>
  </si>
  <si>
    <t>4. razred osnovne škole  - 4.a + 4.b</t>
  </si>
  <si>
    <t>4. razred osnovne škole  - 4.b - A.K.</t>
  </si>
  <si>
    <t>3. razred osnovne škole - A. O.</t>
  </si>
  <si>
    <t>radna bilježnica za pomoć u učenju prirode i društva u četvrtom razredu osnovne škole</t>
  </si>
  <si>
    <t xml:space="preserve">2. razred osnovne škole - A.O.Ć., L.Š., I.K. </t>
  </si>
  <si>
    <t>6. razred osnovne škole - M.J. (6.a)</t>
  </si>
  <si>
    <t>radna bilježnica za pomoć u učenju hrvatskog jezika u šestome razerdu osnovne škole</t>
  </si>
  <si>
    <t>Ljijana Behaim</t>
  </si>
  <si>
    <t xml:space="preserve">radni udžbenik iz prirode za šesti razred osnovne škole </t>
  </si>
  <si>
    <t>Bastić, Begić, Kralj Golub</t>
  </si>
  <si>
    <t>VREMEPLOV 6</t>
  </si>
  <si>
    <t xml:space="preserve">radni udžbenik za pomoć učenicima pri učenju povijesti u šestome razredu osnovne škole </t>
  </si>
  <si>
    <t>Višnja Matotek</t>
  </si>
  <si>
    <t>MOJA ZEMLJA 2</t>
  </si>
  <si>
    <t>udžbenik iz geografije za šesti razred osnovne škole (za učenike kojima je određen primjereni program osnovnog odgoja i obrazovanja)</t>
  </si>
  <si>
    <t>radna bilježnica za geografiju u osmome razredu osnovne škole</t>
  </si>
  <si>
    <t>Danijel Orešić, Igor Tišma, Ružica Vuk, Alenka Bujan</t>
  </si>
  <si>
    <t>Ivan Gambiroža, Josip Jukić, Dinko mArin, Ana Mesić</t>
  </si>
  <si>
    <t>7. razred osnovne škole - D.Š. (7.a)</t>
  </si>
  <si>
    <t xml:space="preserve">radna bilježnica za pomoć u učenju hrvatskog jezika u sedmome razredu osnovne škole </t>
  </si>
  <si>
    <t>Silvana Rados</t>
  </si>
  <si>
    <t xml:space="preserve">radna bilježnica za pomoć u učenju biologije u 7. razredu osnovne škole </t>
  </si>
  <si>
    <t>Culjak, Roščak</t>
  </si>
  <si>
    <t>radna bilježnica za pomoć u učenju kemije u sedmom razredu osnovne škole</t>
  </si>
  <si>
    <t>Žana Kučalo, Sanja Horvat Sinovčić</t>
  </si>
  <si>
    <t>MOJA ZEMLJA 3</t>
  </si>
  <si>
    <t>udžbenik iz geografije za sedmi razred osnovne škole za učenike kojima je određen primjereni program osnovnog odgoja i obrazovanja</t>
  </si>
  <si>
    <t>Ante Kožul, Silvija Krpes, Krunoslav Samardžić, Milan Vukelić</t>
  </si>
  <si>
    <t xml:space="preserve">VREMEPLOV 7 </t>
  </si>
  <si>
    <t xml:space="preserve">udžbenik za pomoć učenicima pri učenju povijesti u sedmom razredu osnovne škole </t>
  </si>
  <si>
    <t>Dijana Skrbin Kovačić</t>
  </si>
  <si>
    <t>8. razred osnovne škole - A.F. (8.a)</t>
  </si>
  <si>
    <t xml:space="preserve">radna bilježnica za pomoć u učenju hrvatskog jezika u osmome razredu osnovne škole </t>
  </si>
  <si>
    <t>radna bilježnica za pomoć u učenju biologije u 8. razredu osnovne škole</t>
  </si>
  <si>
    <t>8. razred osnovne škole - A.F. i G. P. (8.a)</t>
  </si>
  <si>
    <t xml:space="preserve">radna bilježnica za pomoć u učenju kemije u osmom razredu osnovne škole </t>
  </si>
  <si>
    <t>8. razred osnovne škole - A.F. (8.a) i T.B. (8.b)</t>
  </si>
  <si>
    <t>KLIO 8</t>
  </si>
  <si>
    <t>udžbenik za pomoć u učenju povijesti u osmom razredu osnovne škole s dodatnim digitalnim sadržajima</t>
  </si>
  <si>
    <t>8. razred osnovne škole - A.F.</t>
  </si>
  <si>
    <t>MOJA ZEMLJA 4</t>
  </si>
  <si>
    <t xml:space="preserve">radni udžbenik iz geografije za osmi razred osnovne škole - udžbenik za učenike kojima je određen primjerni program osnovnog odgoja i obrazovanja </t>
  </si>
  <si>
    <t>udžbenik geografije  u osmom razredu osnovne škole</t>
  </si>
  <si>
    <t>Julijana Levak, Iva Močibob, Jasna Sandalić, Ida Pettö, Ksenija Budij</t>
  </si>
  <si>
    <t>STANJE</t>
  </si>
  <si>
    <t>UKUPNO UČENIKA</t>
  </si>
  <si>
    <t>1 pp</t>
  </si>
  <si>
    <t>1pp</t>
  </si>
  <si>
    <t>Od toga s PPom</t>
  </si>
  <si>
    <t>UDŽBENICI PREDMETNA NASTAVA</t>
  </si>
  <si>
    <t xml:space="preserve"> RADNE BILJEŽNICE PREDMETNA NASTAVA</t>
  </si>
  <si>
    <t xml:space="preserve"> RADNE BILJEŽNICE RAZREDNA NASTAVA</t>
  </si>
  <si>
    <t>radne bilježnice uz radni udžbenik iz hrvatskog jezika u drugom razredu osnovne škole – komplet 1. i 2. dio</t>
  </si>
  <si>
    <t>radna bilježnica za matematiku u drugom razredu osnovne škole</t>
  </si>
  <si>
    <t>MOJ SRETTNI BROJ 2</t>
  </si>
  <si>
    <t>zbirka zadataka za matematiku u drugom razredu osnovne škole</t>
  </si>
  <si>
    <t>radna bilježnica za prirodu i društvo u drugom razredu osnovne škole</t>
  </si>
  <si>
    <t>LIKOVNA MAPA 1 i 2</t>
  </si>
  <si>
    <t>ŠKRINJICA SLOVA I RIJEČI 4</t>
  </si>
  <si>
    <t>radna bilježnica iz hrvatskoga jezika za četvrti razred osnovne škole,</t>
  </si>
  <si>
    <t>Andrea Škribulja Horvat, Vesna Marjanović, Marina Gabelica, Dubravka Težak,</t>
  </si>
  <si>
    <t>LIKOVNI MOZAIK 3 i 4</t>
  </si>
  <si>
    <t>UDŽBENICI RAZREDNA NASTAVA</t>
  </si>
  <si>
    <t>KOLIČINA</t>
  </si>
  <si>
    <t xml:space="preserve">Zbirke, likovne mape, atlasi, kutije za tehničku kulturu, glazbena kultura </t>
  </si>
  <si>
    <t>MATEMATIKA 7</t>
  </si>
  <si>
    <t>radni udžbenik za pomoć učenicima pri učenju matematike u  sedmom razredu osnovne škole, 1. i 2. svezak</t>
  </si>
  <si>
    <t> Z.Šikić, N. Ostojić, Ž. Mikulan, V. Draženović Žitko, I. Golac Jakopović, B. Goleš, Z. Lobor, M. Marić, T. Nemeth, G. Stajčić, M. Vuković</t>
  </si>
  <si>
    <t>Osnovna škola - redoviti program uz prilagodbu sadržaja</t>
  </si>
  <si>
    <t xml:space="preserve">radna bilježnica za pomoć u učenju engleskog jezika u šestom razredu, šesta godina učenja </t>
  </si>
  <si>
    <t>Gordana Grgić, Zvonka Ivković, Suzana Prnjat</t>
  </si>
  <si>
    <t>6. razred osnovne škole - M.J. (6.a), S.I. (6.b)</t>
  </si>
  <si>
    <t>radna bilježnica za pomoć u učenju engleskog jezika u sedmom razredu, sedma godina učenja</t>
  </si>
  <si>
    <t xml:space="preserve">Agata Milčić, Ivančica Puškarić, Sanja Salaj, </t>
  </si>
  <si>
    <t>radna bilježnica za pomoć u učenju engleskog jezika u osmom razredu osnovne škole - 8. godina učenja</t>
  </si>
  <si>
    <t>Suzana Anić - Antić, Željka Jakušić Čejka, Dajana Vukadin, Iva Palčić Strčić</t>
  </si>
  <si>
    <t>Udžbenik engleskog jezika za prvi razred osnovne škole</t>
  </si>
  <si>
    <t>Kristina Čajo Anđel, Daška Domijan, Ankica Knezović, Danka Singer</t>
  </si>
  <si>
    <t>Oxford</t>
  </si>
  <si>
    <t>LET'S EXPLORE 2</t>
  </si>
  <si>
    <t>class book with eBook: udžbenik za engleski jezik, 2. razred osnovne škole, 2. godina učenja</t>
  </si>
  <si>
    <t>Charlotte Covill, Mary Charrington, Paul Shipton</t>
  </si>
  <si>
    <t>LET'S EXPLORE 3</t>
  </si>
  <si>
    <t>class book with eBook: udžbenik za engleski jezik, 3. razred osnovne škole, 3. godina učenja</t>
  </si>
  <si>
    <t>Nina Lauder, Suzanne Torres, Paul Shipton</t>
  </si>
  <si>
    <t xml:space="preserve">NEW BUILDING BLOCKS 1 </t>
  </si>
  <si>
    <t>Osnovna škola - redovni program uz prilagodbu sadržaja</t>
  </si>
  <si>
    <t>TIPTOES 4</t>
  </si>
  <si>
    <t>radni udžbenik engleskog jezika u četvrtom razredu osnovne škole, 4. godina učenja s dodatnim digitalnim sadržajima</t>
  </si>
  <si>
    <t>Anita Žepina, Suzana Anić Antić, Suzana Ban</t>
  </si>
  <si>
    <t>radna bilježnica iz engleskog jezika za 1. razred osnovne škole, 1. godina učenja</t>
  </si>
  <si>
    <t>OXFORD</t>
  </si>
  <si>
    <t>Activity book with online practice , radna bilježnica za engleski jezik, 2. razred osnovne škole</t>
  </si>
  <si>
    <t>Activity book with online practice , radna bilježnica za engleski jezik, 3. razred osnovne škole</t>
  </si>
  <si>
    <t>4. razred osnovne škole - 4.a + 4.b</t>
  </si>
  <si>
    <t>radna bilježnica za engleski jezik u četvrtom razredu osnovne škole, 4. godina učenja</t>
  </si>
  <si>
    <t>5. razred osnovne škole  - 4.b - A.K.</t>
  </si>
  <si>
    <t>radna bilježnica za pomoć u učenju engleskog jezika u četvrtom razredu osnovne škole, 4. godina učenja</t>
  </si>
  <si>
    <t>Lidija Iličić</t>
  </si>
  <si>
    <t>JEDINIČNA CIJENA S PDV-om</t>
  </si>
  <si>
    <t>UKUPNO</t>
  </si>
  <si>
    <t xml:space="preserve">JEDINIČNA CIJENA BEZ PDV-a </t>
  </si>
  <si>
    <t xml:space="preserve">LIKOVNA MAPA S KOLAŽEM –  LIKOVNI MOZAIK ½ </t>
  </si>
  <si>
    <t>U BOŽJOJ LJUBAVI</t>
  </si>
  <si>
    <t xml:space="preserve">Udžbenik za katolički vjeronauk prvog razreda osnovne škole </t>
  </si>
  <si>
    <t xml:space="preserve">Josip Šimunović, Tihana Petković, Suzana Lipovac </t>
  </si>
  <si>
    <t>GLAS KONCILA</t>
  </si>
  <si>
    <t>E-SVIJET 1</t>
  </si>
  <si>
    <t>Radni udžbenik s dodatnim digitalnim sadržajima u prvom razredu osnovne škole</t>
  </si>
  <si>
    <t xml:space="preserve">Josipa Blagus, Nataša Ljubić Klemše, Ana Flisar Odorčić, Nikolina Bubica, Ivana Ružić, Nikola Mihočka </t>
  </si>
  <si>
    <t xml:space="preserve">E-SVIJET 2  </t>
  </si>
  <si>
    <t>radni udžbenik informatike s dodatnim digitalnim sadržajima u drugom razredu osnovne škole</t>
  </si>
  <si>
    <t xml:space="preserve">U PRIJATELJSTVU S BOGOM </t>
  </si>
  <si>
    <t xml:space="preserve">Udžbenik za katolički vjeronauk drugoga razreda osnovne škole  </t>
  </si>
  <si>
    <t>Josip Šimunović, Tihana Petković, Suzana Lipovac</t>
  </si>
  <si>
    <t xml:space="preserve">U LJUBAVI I POMIRENJU </t>
  </si>
  <si>
    <t>Kršćanska sadašnjost</t>
  </si>
  <si>
    <t xml:space="preserve"> udžbenik za katolički vjeronauk trećega razreda osnovne škole </t>
  </si>
  <si>
    <t>Ante Pavlović, Ivica Pažin, Mirjana Džambo Šporec</t>
  </si>
  <si>
    <t>E-SVIJET 3</t>
  </si>
  <si>
    <t xml:space="preserve">radni udžbenik informatike s dodatnim digitalnim sadržajima u trećem razredu osnovne škole </t>
  </si>
  <si>
    <t xml:space="preserve">Josipa Blagus, Nataša Ljubić Klemše, Ana Flisar Odorčić, Ivana Ružić, Nikola Mihočka </t>
  </si>
  <si>
    <t xml:space="preserve">E- SVIJET 4 </t>
  </si>
  <si>
    <t xml:space="preserve">Radni udžbenik informatike s dodatnim digitalnim sadržajima u četvrtom razredu osnovne škole </t>
  </si>
  <si>
    <t>Josipa Blagus, Nataša Ljubić Klemše, Ivana Ružić, Mario Stančić</t>
  </si>
  <si>
    <t>DAROVI VJERE I ZAJEDNIŠTVA</t>
  </si>
  <si>
    <t xml:space="preserve">udžbenik za katolički vjeronauk četvrtoga razreda osnovne škole </t>
  </si>
  <si>
    <t xml:space="preserve">Ivica Pažin, Ante Pavlović </t>
  </si>
  <si>
    <t>LERNEN, SINGEN, SPIELEN 1</t>
  </si>
  <si>
    <t>udžbenik iz njemačkoga jezika za četvrti razred osnovne škole (prva godina učenja)</t>
  </si>
  <si>
    <t xml:space="preserve">Gordana Matolek Veselić, Željka Hutinski, Vlada Jagatić </t>
  </si>
  <si>
    <t>radna bilježnica informatike u prvom razredu osnovne škole</t>
  </si>
  <si>
    <t>Josipa Blagus, Marijana Šundov</t>
  </si>
  <si>
    <t xml:space="preserve">U BOŽJOJ LJUBAVI  </t>
  </si>
  <si>
    <t xml:space="preserve">Radna bilježnica za katolički vjeronauk prvoga razreda osnovne škole </t>
  </si>
  <si>
    <t xml:space="preserve">Tihana Petković, Ana Volf </t>
  </si>
  <si>
    <t xml:space="preserve">Josipa Blagus, Nataša Ljubić Klemše, Ana Flisar Odorčić, Nikolina Bubica, Ivana Ružić, Nikola Mihočka  </t>
  </si>
  <si>
    <t>U PRIJATELJSTVU S BOGOM</t>
  </si>
  <si>
    <t>radna bilježnica za katolički vjeronauk drugoga razreda osnovne škole</t>
  </si>
  <si>
    <t xml:space="preserve">radna bilježnica informatike u drugom razredu osnovne škole </t>
  </si>
  <si>
    <t xml:space="preserve">E-SVIJET 3 </t>
  </si>
  <si>
    <t xml:space="preserve">radna bilježnica informatike za treći razred osnovne škole </t>
  </si>
  <si>
    <t xml:space="preserve">Josipa Blagus, Ana Budojević, Marijana Šundov </t>
  </si>
  <si>
    <t xml:space="preserve">Radna bilježnica za katolički vjeronauk trećega razreda osnovne škole </t>
  </si>
  <si>
    <t>KRŠČANSKA SADAŠNJOST</t>
  </si>
  <si>
    <t xml:space="preserve">Tihana Petković, Ana Volf, Ivica Pažin, Ante Pavlović </t>
  </si>
  <si>
    <t xml:space="preserve">radna bilježnica za informatiku u četvrtom razredu osnovne škole </t>
  </si>
  <si>
    <t xml:space="preserve">KRŠĆANSKA SADAŠNJOST </t>
  </si>
  <si>
    <t xml:space="preserve">radna bilježnica za katolički vjeronauk četvrtoga razreda osnovne škole </t>
  </si>
  <si>
    <t xml:space="preserve">Ivica Pažin, Ante Pavlović, Ana Volf, Tihana Petković </t>
  </si>
  <si>
    <t xml:space="preserve"> radna bilježnica iz njemačkoga jezika za četvrti razred osnovne škole (prva godina učenja</t>
  </si>
  <si>
    <t xml:space="preserve"> OBRAZAC 2                                                                                                              OSNOVNA ŠKOLA VLADIMIR BOSNAR STUBIČKE TOPLICE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</si>
</sst>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rgb="FF000000"/>
      <name val="Calibri"/>
    </font>
    <font>
      <b/>
      <sz val="11"/>
      <color rgb="FFFFFFFF"/>
      <name val="Calibri"/>
    </font>
    <font>
      <sz val="48"/>
      <color rgb="FF000000"/>
      <name val="Calibri"/>
    </font>
    <font>
      <sz val="36"/>
      <color rgb="FF000000"/>
      <name val="Calibri"/>
    </font>
    <font>
      <sz val="22"/>
      <color rgb="FF000000"/>
      <name val="Calibri"/>
    </font>
    <font>
      <b/>
      <sz val="20"/>
      <color rgb="FF000000"/>
      <name val="Calibri"/>
    </font>
    <font>
      <sz val="8"/>
      <name val="Calibri"/>
    </font>
    <font>
      <sz val="11"/>
      <color rgb="FF000000"/>
      <name val="Calibri"/>
      <family val="2"/>
      <charset val="238"/>
    </font>
    <font>
      <b/>
      <sz val="20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000000"/>
      <name val="Candara"/>
      <family val="2"/>
      <charset val="238"/>
    </font>
    <font>
      <b/>
      <sz val="12"/>
      <color rgb="FFFFFFFF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sz val="14"/>
      <color rgb="FF000000"/>
      <name val="Calibri"/>
      <family val="2"/>
      <charset val="238"/>
    </font>
    <font>
      <sz val="8"/>
      <name val="Calibri"/>
      <family val="2"/>
      <charset val="238"/>
    </font>
    <font>
      <b/>
      <sz val="14"/>
      <color rgb="FFFFFFFF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2"/>
      <color theme="0"/>
      <name val="Calibri"/>
      <family val="2"/>
      <charset val="238"/>
    </font>
    <font>
      <b/>
      <sz val="14"/>
      <name val="Calibri"/>
      <family val="2"/>
      <charset val="238"/>
    </font>
    <font>
      <b/>
      <sz val="16"/>
      <color rgb="FF000000"/>
      <name val="Calibri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rgb="FF70AD47"/>
        <bgColor rgb="FF70AD47"/>
      </patternFill>
    </fill>
    <fill>
      <patternFill patternType="solid">
        <fgColor rgb="FF4472C4"/>
        <bgColor rgb="FF70AD47"/>
      </patternFill>
    </fill>
    <fill>
      <patternFill patternType="solid">
        <fgColor rgb="FFFFF2CB"/>
        <bgColor rgb="FFFFFFFF"/>
      </patternFill>
    </fill>
    <fill>
      <patternFill patternType="solid">
        <fgColor rgb="FF4472C4"/>
        <bgColor rgb="FFFFFFFF"/>
      </patternFill>
    </fill>
    <fill>
      <patternFill patternType="solid">
        <fgColor rgb="FF70AD47"/>
        <bgColor rgb="FFFFFFFF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72F6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0.39997558519241921"/>
        <bgColor rgb="FFFFFFFF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rgb="FF70AD47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A9CD90"/>
      </bottom>
      <diagonal/>
    </border>
    <border>
      <left/>
      <right style="thin">
        <color rgb="FFA9CD90"/>
      </right>
      <top/>
      <bottom style="thin">
        <color rgb="FFA9CD9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A9CD90"/>
      </top>
      <bottom/>
      <diagonal/>
    </border>
    <border>
      <left/>
      <right style="thin">
        <color rgb="FFA9CD90"/>
      </right>
      <top style="thin">
        <color rgb="FFA9CD9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A9CD90"/>
      </top>
      <bottom style="thin">
        <color rgb="FFA9CD90"/>
      </bottom>
      <diagonal/>
    </border>
    <border>
      <left/>
      <right style="thin">
        <color rgb="FFA9CD90"/>
      </right>
      <top style="thin">
        <color rgb="FFA9CD90"/>
      </top>
      <bottom style="thin">
        <color rgb="FFA9CD90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Alignment="1">
      <alignment horizontal="center" vertical="center"/>
    </xf>
    <xf numFmtId="0" fontId="1" fillId="2" borderId="3" xfId="0" applyFont="1" applyFill="1" applyBorder="1"/>
    <xf numFmtId="0" fontId="0" fillId="0" borderId="3" xfId="0" applyBorder="1"/>
    <xf numFmtId="0" fontId="1" fillId="3" borderId="4" xfId="0" applyFont="1" applyFill="1" applyBorder="1"/>
    <xf numFmtId="0" fontId="1" fillId="3" borderId="5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0" fillId="0" borderId="0" xfId="0" applyBorder="1"/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7" fillId="0" borderId="3" xfId="0" applyFont="1" applyBorder="1"/>
    <xf numFmtId="0" fontId="0" fillId="7" borderId="3" xfId="0" applyFill="1" applyBorder="1"/>
    <xf numFmtId="0" fontId="7" fillId="7" borderId="3" xfId="0" applyFont="1" applyFill="1" applyBorder="1"/>
    <xf numFmtId="0" fontId="7" fillId="8" borderId="3" xfId="0" applyFont="1" applyFill="1" applyBorder="1"/>
    <xf numFmtId="0" fontId="7" fillId="0" borderId="0" xfId="0" applyFont="1"/>
    <xf numFmtId="0" fontId="7" fillId="9" borderId="3" xfId="0" applyFont="1" applyFill="1" applyBorder="1"/>
    <xf numFmtId="0" fontId="0" fillId="0" borderId="3" xfId="0" applyBorder="1" applyAlignment="1">
      <alignment horizontal="center" vertical="center"/>
    </xf>
    <xf numFmtId="0" fontId="10" fillId="0" borderId="3" xfId="0" applyFont="1" applyBorder="1"/>
    <xf numFmtId="0" fontId="11" fillId="0" borderId="0" xfId="0" applyFont="1"/>
    <xf numFmtId="0" fontId="11" fillId="0" borderId="3" xfId="0" applyFont="1" applyBorder="1"/>
    <xf numFmtId="0" fontId="0" fillId="10" borderId="3" xfId="0" applyFill="1" applyBorder="1"/>
    <xf numFmtId="0" fontId="10" fillId="0" borderId="0" xfId="0" applyFont="1"/>
    <xf numFmtId="0" fontId="12" fillId="2" borderId="3" xfId="0" applyFont="1" applyFill="1" applyBorder="1"/>
    <xf numFmtId="0" fontId="16" fillId="0" borderId="0" xfId="0" applyFont="1"/>
    <xf numFmtId="0" fontId="16" fillId="0" borderId="3" xfId="0" applyFont="1" applyBorder="1"/>
    <xf numFmtId="0" fontId="7" fillId="12" borderId="3" xfId="0" applyFont="1" applyFill="1" applyBorder="1"/>
    <xf numFmtId="0" fontId="0" fillId="12" borderId="3" xfId="0" applyFill="1" applyBorder="1"/>
    <xf numFmtId="0" fontId="16" fillId="12" borderId="3" xfId="0" applyFont="1" applyFill="1" applyBorder="1"/>
    <xf numFmtId="0" fontId="10" fillId="12" borderId="3" xfId="0" applyFont="1" applyFill="1" applyBorder="1"/>
    <xf numFmtId="0" fontId="18" fillId="3" borderId="5" xfId="0" applyFont="1" applyFill="1" applyBorder="1"/>
    <xf numFmtId="0" fontId="0" fillId="13" borderId="0" xfId="0" applyFill="1"/>
    <xf numFmtId="0" fontId="18" fillId="2" borderId="3" xfId="0" applyFont="1" applyFill="1" applyBorder="1" applyAlignment="1">
      <alignment horizontal="center" vertical="center"/>
    </xf>
    <xf numFmtId="0" fontId="7" fillId="13" borderId="3" xfId="0" applyFont="1" applyFill="1" applyBorder="1"/>
    <xf numFmtId="0" fontId="0" fillId="13" borderId="3" xfId="0" applyFill="1" applyBorder="1"/>
    <xf numFmtId="0" fontId="7" fillId="14" borderId="3" xfId="0" applyFont="1" applyFill="1" applyBorder="1"/>
    <xf numFmtId="0" fontId="0" fillId="14" borderId="3" xfId="0" applyFill="1" applyBorder="1"/>
    <xf numFmtId="0" fontId="10" fillId="15" borderId="3" xfId="0" applyFont="1" applyFill="1" applyBorder="1"/>
    <xf numFmtId="0" fontId="10" fillId="8" borderId="3" xfId="0" applyFont="1" applyFill="1" applyBorder="1"/>
    <xf numFmtId="0" fontId="10" fillId="16" borderId="3" xfId="0" applyFont="1" applyFill="1" applyBorder="1"/>
    <xf numFmtId="0" fontId="16" fillId="8" borderId="3" xfId="0" applyFont="1" applyFill="1" applyBorder="1"/>
    <xf numFmtId="0" fontId="16" fillId="15" borderId="3" xfId="0" applyFont="1" applyFill="1" applyBorder="1"/>
    <xf numFmtId="0" fontId="16" fillId="11" borderId="3" xfId="0" applyFont="1" applyFill="1" applyBorder="1"/>
    <xf numFmtId="0" fontId="10" fillId="11" borderId="3" xfId="0" applyFont="1" applyFill="1" applyBorder="1"/>
    <xf numFmtId="0" fontId="12" fillId="3" borderId="4" xfId="0" applyFont="1" applyFill="1" applyBorder="1"/>
    <xf numFmtId="0" fontId="10" fillId="7" borderId="3" xfId="0" applyFont="1" applyFill="1" applyBorder="1"/>
    <xf numFmtId="0" fontId="10" fillId="9" borderId="3" xfId="0" applyFont="1" applyFill="1" applyBorder="1"/>
    <xf numFmtId="0" fontId="10" fillId="9" borderId="7" xfId="0" applyFont="1" applyFill="1" applyBorder="1"/>
    <xf numFmtId="0" fontId="10" fillId="10" borderId="3" xfId="0" applyFont="1" applyFill="1" applyBorder="1"/>
    <xf numFmtId="0" fontId="10" fillId="10" borderId="7" xfId="0" applyFont="1" applyFill="1" applyBorder="1"/>
    <xf numFmtId="0" fontId="20" fillId="11" borderId="3" xfId="0" applyFont="1" applyFill="1" applyBorder="1"/>
    <xf numFmtId="0" fontId="16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/>
    <xf numFmtId="0" fontId="9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9" fillId="2" borderId="3" xfId="0" applyFont="1" applyFill="1" applyBorder="1" applyAlignment="1">
      <alignment horizontal="center"/>
    </xf>
    <xf numFmtId="0" fontId="0" fillId="18" borderId="0" xfId="0" applyFill="1" applyBorder="1" applyAlignment="1">
      <alignment horizontal="center" vertical="center"/>
    </xf>
    <xf numFmtId="0" fontId="12" fillId="19" borderId="3" xfId="0" applyFont="1" applyFill="1" applyBorder="1"/>
    <xf numFmtId="0" fontId="1" fillId="19" borderId="3" xfId="0" applyFont="1" applyFill="1" applyBorder="1"/>
    <xf numFmtId="0" fontId="19" fillId="19" borderId="3" xfId="0" applyFont="1" applyFill="1" applyBorder="1" applyAlignment="1">
      <alignment horizontal="center"/>
    </xf>
    <xf numFmtId="0" fontId="0" fillId="18" borderId="6" xfId="0" applyFill="1" applyBorder="1"/>
    <xf numFmtId="0" fontId="7" fillId="20" borderId="3" xfId="0" applyFont="1" applyFill="1" applyBorder="1"/>
    <xf numFmtId="0" fontId="0" fillId="0" borderId="10" xfId="0" applyBorder="1"/>
    <xf numFmtId="2" fontId="0" fillId="0" borderId="3" xfId="0" applyNumberFormat="1" applyBorder="1" applyAlignment="1">
      <alignment horizontal="center" vertical="center"/>
    </xf>
    <xf numFmtId="0" fontId="0" fillId="21" borderId="0" xfId="0" applyFill="1" applyBorder="1" applyAlignment="1">
      <alignment horizontal="center" vertical="center"/>
    </xf>
    <xf numFmtId="0" fontId="16" fillId="21" borderId="3" xfId="0" applyFont="1" applyFill="1" applyBorder="1" applyAlignment="1">
      <alignment horizontal="center" vertical="center"/>
    </xf>
    <xf numFmtId="2" fontId="22" fillId="0" borderId="3" xfId="0" applyNumberFormat="1" applyFont="1" applyBorder="1" applyAlignment="1">
      <alignment horizontal="center" vertical="center"/>
    </xf>
    <xf numFmtId="0" fontId="0" fillId="21" borderId="0" xfId="0" applyFill="1"/>
    <xf numFmtId="0" fontId="0" fillId="22" borderId="0" xfId="0" applyFill="1" applyBorder="1" applyAlignment="1">
      <alignment horizontal="center" vertical="center"/>
    </xf>
    <xf numFmtId="0" fontId="0" fillId="22" borderId="6" xfId="0" applyFill="1" applyBorder="1"/>
    <xf numFmtId="0" fontId="0" fillId="22" borderId="0" xfId="0" applyFill="1"/>
    <xf numFmtId="0" fontId="16" fillId="13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2" fontId="16" fillId="0" borderId="3" xfId="0" applyNumberFormat="1" applyFont="1" applyBorder="1" applyAlignment="1">
      <alignment horizontal="center" vertical="center"/>
    </xf>
    <xf numFmtId="0" fontId="12" fillId="2" borderId="3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0" fillId="16" borderId="3" xfId="0" applyFont="1" applyFill="1" applyBorder="1" applyProtection="1">
      <protection locked="0"/>
    </xf>
    <xf numFmtId="0" fontId="7" fillId="0" borderId="3" xfId="0" applyFont="1" applyBorder="1" applyProtection="1">
      <protection locked="0"/>
    </xf>
    <xf numFmtId="0" fontId="10" fillId="8" borderId="3" xfId="0" applyFont="1" applyFill="1" applyBorder="1" applyProtection="1">
      <protection locked="0"/>
    </xf>
    <xf numFmtId="0" fontId="7" fillId="12" borderId="3" xfId="0" applyFont="1" applyFill="1" applyBorder="1" applyProtection="1">
      <protection locked="0"/>
    </xf>
    <xf numFmtId="0" fontId="10" fillId="15" borderId="3" xfId="0" applyFont="1" applyFill="1" applyBorder="1" applyProtection="1">
      <protection locked="0"/>
    </xf>
    <xf numFmtId="0" fontId="7" fillId="14" borderId="3" xfId="0" applyFont="1" applyFill="1" applyBorder="1" applyProtection="1">
      <protection locked="0"/>
    </xf>
    <xf numFmtId="0" fontId="10" fillId="11" borderId="3" xfId="0" applyFont="1" applyFill="1" applyBorder="1" applyProtection="1">
      <protection locked="0"/>
    </xf>
    <xf numFmtId="0" fontId="7" fillId="7" borderId="3" xfId="0" applyFont="1" applyFill="1" applyBorder="1" applyProtection="1">
      <protection locked="0"/>
    </xf>
    <xf numFmtId="0" fontId="16" fillId="23" borderId="3" xfId="0" applyFont="1" applyFill="1" applyBorder="1"/>
    <xf numFmtId="0" fontId="16" fillId="22" borderId="3" xfId="0" applyFont="1" applyFill="1" applyBorder="1"/>
    <xf numFmtId="0" fontId="2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8" fillId="5" borderId="8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8" fillId="17" borderId="0" xfId="0" applyFont="1" applyFill="1" applyBorder="1" applyAlignment="1">
      <alignment horizontal="center" vertical="center"/>
    </xf>
    <xf numFmtId="0" fontId="5" fillId="17" borderId="0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9"/>
  <colors>
    <mruColors>
      <color rgb="FF72F6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"/>
  <sheetViews>
    <sheetView workbookViewId="0">
      <selection activeCell="I20" sqref="I20"/>
    </sheetView>
  </sheetViews>
  <sheetFormatPr defaultRowHeight="15" x14ac:dyDescent="0.25"/>
  <sheetData>
    <row r="1" spans="1:20" ht="61.5" customHeight="1" x14ac:dyDescent="0.9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1:20" ht="0.75" customHeight="1" x14ac:dyDescent="0.7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45.75" hidden="1" customHeight="1" x14ac:dyDescent="0.7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</row>
    <row r="4" spans="1:20" ht="28.5" hidden="1" customHeight="1" x14ac:dyDescent="0.45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</row>
  </sheetData>
  <sheetProtection formatCells="0" formatColumns="0" formatRows="0" insertColumns="0" insertRows="0" insertHyperlinks="0" deleteColumns="0" deleteRows="0" sort="0" autoFilter="0" pivotTables="0"/>
  <mergeCells count="4">
    <mergeCell ref="A1:T1"/>
    <mergeCell ref="A2:T2"/>
    <mergeCell ref="A3:T3"/>
    <mergeCell ref="A4:T4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39997558519241921"/>
    <pageSetUpPr fitToPage="1"/>
  </sheetPr>
  <dimension ref="A1:M43"/>
  <sheetViews>
    <sheetView workbookViewId="0">
      <pane xSplit="3" ySplit="2" topLeftCell="D19" activePane="bottomRight" state="frozen"/>
      <selection pane="topRight" activeCell="D1" sqref="D1"/>
      <selection pane="bottomLeft" activeCell="A3" sqref="A3"/>
      <selection pane="bottomRight" sqref="A1:J1"/>
    </sheetView>
  </sheetViews>
  <sheetFormatPr defaultRowHeight="18.75" x14ac:dyDescent="0.3"/>
  <cols>
    <col min="1" max="1" width="47" style="22" customWidth="1"/>
    <col min="2" max="2" width="62.85546875" customWidth="1"/>
    <col min="3" max="3" width="18.7109375" customWidth="1"/>
    <col min="4" max="4" width="7.7109375" customWidth="1"/>
    <col min="5" max="5" width="14" customWidth="1"/>
    <col min="6" max="6" width="40.7109375" customWidth="1"/>
    <col min="7" max="7" width="71.5703125" customWidth="1"/>
    <col min="8" max="8" width="86.5703125" customWidth="1"/>
    <col min="9" max="9" width="130.140625" customWidth="1"/>
    <col min="10" max="10" width="31.85546875" style="24" customWidth="1"/>
    <col min="11" max="11" width="34.7109375" customWidth="1"/>
    <col min="12" max="12" width="37.5703125" customWidth="1"/>
    <col min="13" max="13" width="25.28515625" customWidth="1"/>
  </cols>
  <sheetData>
    <row r="1" spans="1:13" ht="26.1" customHeight="1" x14ac:dyDescent="0.25">
      <c r="A1" s="106" t="s">
        <v>480</v>
      </c>
      <c r="B1" s="107"/>
      <c r="C1" s="107"/>
      <c r="D1" s="107"/>
      <c r="E1" s="107"/>
      <c r="F1" s="107"/>
      <c r="G1" s="107"/>
      <c r="H1" s="107"/>
      <c r="I1" s="107"/>
      <c r="J1" s="107"/>
      <c r="K1" s="76"/>
      <c r="L1" s="76"/>
      <c r="M1" s="76"/>
    </row>
    <row r="2" spans="1:13" ht="26.1" customHeight="1" x14ac:dyDescent="0.4">
      <c r="A2" s="98" t="s">
        <v>391</v>
      </c>
      <c r="B2" s="98"/>
      <c r="C2" s="98"/>
      <c r="D2" s="98"/>
      <c r="E2" s="98"/>
      <c r="F2" s="98"/>
      <c r="G2" s="98"/>
      <c r="H2" s="98"/>
      <c r="I2" s="98"/>
      <c r="J2" s="98"/>
      <c r="K2" s="73"/>
      <c r="L2" s="73"/>
      <c r="M2" s="73"/>
    </row>
    <row r="3" spans="1:13" x14ac:dyDescent="0.3">
      <c r="A3" s="44" t="s">
        <v>1</v>
      </c>
      <c r="B3" s="4" t="s">
        <v>2</v>
      </c>
      <c r="C3" s="4" t="s">
        <v>3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5" t="s">
        <v>10</v>
      </c>
      <c r="J3" s="30" t="s">
        <v>11</v>
      </c>
      <c r="K3" s="74" t="s">
        <v>430</v>
      </c>
      <c r="L3" s="74" t="s">
        <v>428</v>
      </c>
      <c r="M3" s="74" t="s">
        <v>429</v>
      </c>
    </row>
    <row r="4" spans="1:13" x14ac:dyDescent="0.3">
      <c r="A4" s="39" t="s">
        <v>12</v>
      </c>
      <c r="B4" s="11" t="s">
        <v>14</v>
      </c>
      <c r="C4" s="3" t="s">
        <v>13</v>
      </c>
      <c r="D4" s="3">
        <v>6043</v>
      </c>
      <c r="E4" s="3">
        <v>3876</v>
      </c>
      <c r="F4" s="3" t="s">
        <v>15</v>
      </c>
      <c r="G4" s="3" t="s">
        <v>16</v>
      </c>
      <c r="H4" s="3" t="s">
        <v>17</v>
      </c>
      <c r="I4" s="3" t="s">
        <v>18</v>
      </c>
      <c r="J4" s="25">
        <v>21</v>
      </c>
      <c r="K4" s="60"/>
      <c r="L4" s="72">
        <f>K4*105%</f>
        <v>0</v>
      </c>
      <c r="M4" s="72">
        <f>PRODUCT(J4,L4)</f>
        <v>0</v>
      </c>
    </row>
    <row r="5" spans="1:13" x14ac:dyDescent="0.3">
      <c r="A5" s="39" t="s">
        <v>12</v>
      </c>
      <c r="B5" s="11" t="s">
        <v>14</v>
      </c>
      <c r="C5" s="3" t="s">
        <v>13</v>
      </c>
      <c r="D5" s="3">
        <v>6044</v>
      </c>
      <c r="E5" s="3">
        <v>3876</v>
      </c>
      <c r="F5" s="3" t="s">
        <v>15</v>
      </c>
      <c r="G5" s="3" t="s">
        <v>19</v>
      </c>
      <c r="H5" s="3" t="s">
        <v>17</v>
      </c>
      <c r="I5" s="3" t="s">
        <v>18</v>
      </c>
      <c r="J5" s="25">
        <v>21</v>
      </c>
      <c r="K5" s="60"/>
      <c r="L5" s="72">
        <f t="shared" ref="L5:L37" si="0">K5*105%</f>
        <v>0</v>
      </c>
      <c r="M5" s="72">
        <f t="shared" ref="M5:M32" si="1">PRODUCT(J5,L5)</f>
        <v>0</v>
      </c>
    </row>
    <row r="6" spans="1:13" x14ac:dyDescent="0.3">
      <c r="A6" s="39" t="s">
        <v>12</v>
      </c>
      <c r="B6" s="11" t="s">
        <v>14</v>
      </c>
      <c r="C6" s="3" t="s">
        <v>20</v>
      </c>
      <c r="D6" s="3">
        <v>6123</v>
      </c>
      <c r="E6" s="3">
        <v>3940</v>
      </c>
      <c r="F6" s="3" t="s">
        <v>15</v>
      </c>
      <c r="G6" s="3" t="s">
        <v>21</v>
      </c>
      <c r="H6" s="3" t="s">
        <v>22</v>
      </c>
      <c r="I6" s="3" t="s">
        <v>23</v>
      </c>
      <c r="J6" s="25">
        <v>21</v>
      </c>
      <c r="K6" s="60"/>
      <c r="L6" s="72">
        <f t="shared" si="0"/>
        <v>0</v>
      </c>
      <c r="M6" s="72">
        <f t="shared" si="1"/>
        <v>0</v>
      </c>
    </row>
    <row r="7" spans="1:13" x14ac:dyDescent="0.3">
      <c r="A7" s="39" t="s">
        <v>12</v>
      </c>
      <c r="B7" s="11" t="s">
        <v>14</v>
      </c>
      <c r="C7" s="11" t="s">
        <v>85</v>
      </c>
      <c r="D7" s="3"/>
      <c r="E7" s="3"/>
      <c r="F7" s="11" t="s">
        <v>38</v>
      </c>
      <c r="G7" s="11" t="s">
        <v>414</v>
      </c>
      <c r="H7" s="11" t="s">
        <v>405</v>
      </c>
      <c r="I7" s="11" t="s">
        <v>406</v>
      </c>
      <c r="J7" s="25">
        <v>21</v>
      </c>
      <c r="K7" s="60"/>
      <c r="L7" s="72">
        <f t="shared" si="0"/>
        <v>0</v>
      </c>
      <c r="M7" s="72">
        <f t="shared" si="1"/>
        <v>0</v>
      </c>
    </row>
    <row r="8" spans="1:13" x14ac:dyDescent="0.3">
      <c r="A8" s="39" t="s">
        <v>12</v>
      </c>
      <c r="B8" s="11" t="s">
        <v>14</v>
      </c>
      <c r="C8" s="11" t="s">
        <v>105</v>
      </c>
      <c r="D8" s="3"/>
      <c r="E8" s="3"/>
      <c r="F8" s="11" t="s">
        <v>15</v>
      </c>
      <c r="G8" s="11" t="s">
        <v>436</v>
      </c>
      <c r="H8" s="11" t="s">
        <v>437</v>
      </c>
      <c r="I8" s="11" t="s">
        <v>438</v>
      </c>
      <c r="J8" s="25">
        <v>17</v>
      </c>
      <c r="K8" s="60"/>
      <c r="L8" s="72">
        <f t="shared" si="0"/>
        <v>0</v>
      </c>
      <c r="M8" s="72">
        <f t="shared" ref="M8:M9" si="2">PRODUCT(J8,L8)</f>
        <v>0</v>
      </c>
    </row>
    <row r="9" spans="1:13" hidden="1" x14ac:dyDescent="0.3">
      <c r="A9" s="39" t="s">
        <v>12</v>
      </c>
      <c r="B9" s="11" t="s">
        <v>14</v>
      </c>
      <c r="C9" s="11" t="s">
        <v>138</v>
      </c>
      <c r="D9" s="3"/>
      <c r="E9" s="3"/>
      <c r="F9" s="11" t="s">
        <v>435</v>
      </c>
      <c r="G9" s="11" t="s">
        <v>432</v>
      </c>
      <c r="H9" s="11" t="s">
        <v>433</v>
      </c>
      <c r="I9" s="11" t="s">
        <v>434</v>
      </c>
      <c r="J9" s="25">
        <v>0</v>
      </c>
      <c r="K9" s="60"/>
      <c r="L9" s="72">
        <f t="shared" si="0"/>
        <v>0</v>
      </c>
      <c r="M9" s="72">
        <f t="shared" si="2"/>
        <v>0</v>
      </c>
    </row>
    <row r="10" spans="1:13" x14ac:dyDescent="0.3">
      <c r="A10" s="39" t="s">
        <v>12</v>
      </c>
      <c r="B10" s="11" t="s">
        <v>14</v>
      </c>
      <c r="C10" s="3" t="s">
        <v>24</v>
      </c>
      <c r="D10" s="3">
        <v>6151</v>
      </c>
      <c r="E10" s="3">
        <v>3966</v>
      </c>
      <c r="F10" s="3" t="s">
        <v>15</v>
      </c>
      <c r="G10" s="3" t="s">
        <v>25</v>
      </c>
      <c r="H10" s="3" t="s">
        <v>26</v>
      </c>
      <c r="I10" s="3" t="s">
        <v>27</v>
      </c>
      <c r="J10" s="25">
        <v>21</v>
      </c>
      <c r="K10" s="60"/>
      <c r="L10" s="72">
        <f t="shared" si="0"/>
        <v>0</v>
      </c>
      <c r="M10" s="72">
        <f t="shared" si="1"/>
        <v>0</v>
      </c>
    </row>
    <row r="11" spans="1:13" x14ac:dyDescent="0.3">
      <c r="A11" s="38" t="s">
        <v>28</v>
      </c>
      <c r="B11" s="11" t="s">
        <v>14</v>
      </c>
      <c r="C11" s="3" t="s">
        <v>13</v>
      </c>
      <c r="D11" s="3">
        <v>7071</v>
      </c>
      <c r="E11" s="3">
        <v>4809</v>
      </c>
      <c r="F11" s="3" t="s">
        <v>15</v>
      </c>
      <c r="G11" s="3" t="s">
        <v>29</v>
      </c>
      <c r="H11" s="3" t="s">
        <v>30</v>
      </c>
      <c r="I11" s="3" t="s">
        <v>31</v>
      </c>
      <c r="J11" s="25">
        <v>13</v>
      </c>
      <c r="K11" s="60"/>
      <c r="L11" s="72">
        <f t="shared" si="0"/>
        <v>0</v>
      </c>
      <c r="M11" s="72">
        <f t="shared" si="1"/>
        <v>0</v>
      </c>
    </row>
    <row r="12" spans="1:13" x14ac:dyDescent="0.3">
      <c r="A12" s="38" t="s">
        <v>28</v>
      </c>
      <c r="B12" s="11" t="s">
        <v>14</v>
      </c>
      <c r="C12" s="3" t="s">
        <v>20</v>
      </c>
      <c r="D12" s="3">
        <v>7059</v>
      </c>
      <c r="E12" s="3">
        <v>4799</v>
      </c>
      <c r="F12" s="3" t="s">
        <v>15</v>
      </c>
      <c r="G12" s="3" t="s">
        <v>32</v>
      </c>
      <c r="H12" s="3" t="s">
        <v>33</v>
      </c>
      <c r="I12" s="3" t="s">
        <v>23</v>
      </c>
      <c r="J12" s="25">
        <v>13</v>
      </c>
      <c r="K12" s="60"/>
      <c r="L12" s="72">
        <f t="shared" si="0"/>
        <v>0</v>
      </c>
      <c r="M12" s="72">
        <f t="shared" si="1"/>
        <v>0</v>
      </c>
    </row>
    <row r="13" spans="1:13" x14ac:dyDescent="0.3">
      <c r="A13" s="38" t="s">
        <v>28</v>
      </c>
      <c r="B13" s="11" t="s">
        <v>14</v>
      </c>
      <c r="C13" s="3" t="s">
        <v>24</v>
      </c>
      <c r="D13" s="3">
        <v>7034</v>
      </c>
      <c r="E13" s="3">
        <v>4774</v>
      </c>
      <c r="F13" s="3" t="s">
        <v>15</v>
      </c>
      <c r="G13" s="3" t="s">
        <v>34</v>
      </c>
      <c r="H13" s="3" t="s">
        <v>35</v>
      </c>
      <c r="I13" s="3" t="s">
        <v>36</v>
      </c>
      <c r="J13" s="25">
        <v>13</v>
      </c>
      <c r="K13" s="60"/>
      <c r="L13" s="72">
        <f t="shared" si="0"/>
        <v>0</v>
      </c>
      <c r="M13" s="72">
        <f t="shared" si="1"/>
        <v>0</v>
      </c>
    </row>
    <row r="14" spans="1:13" x14ac:dyDescent="0.3">
      <c r="A14" s="38" t="s">
        <v>28</v>
      </c>
      <c r="B14" s="11" t="s">
        <v>14</v>
      </c>
      <c r="C14" s="3" t="s">
        <v>13</v>
      </c>
      <c r="D14" s="3">
        <v>7071</v>
      </c>
      <c r="E14" s="3">
        <v>4809</v>
      </c>
      <c r="F14" s="3" t="s">
        <v>15</v>
      </c>
      <c r="G14" s="3" t="s">
        <v>29</v>
      </c>
      <c r="H14" s="3" t="s">
        <v>30</v>
      </c>
      <c r="I14" s="3" t="s">
        <v>31</v>
      </c>
      <c r="J14" s="25">
        <v>13</v>
      </c>
      <c r="K14" s="60"/>
      <c r="L14" s="72">
        <f t="shared" si="0"/>
        <v>0</v>
      </c>
      <c r="M14" s="72">
        <f t="shared" si="1"/>
        <v>0</v>
      </c>
    </row>
    <row r="15" spans="1:13" x14ac:dyDescent="0.3">
      <c r="A15" s="38" t="s">
        <v>28</v>
      </c>
      <c r="B15" s="11" t="s">
        <v>14</v>
      </c>
      <c r="C15" s="3" t="s">
        <v>20</v>
      </c>
      <c r="D15" s="3">
        <v>7059</v>
      </c>
      <c r="E15" s="3">
        <v>4799</v>
      </c>
      <c r="F15" s="3" t="s">
        <v>15</v>
      </c>
      <c r="G15" s="3" t="s">
        <v>32</v>
      </c>
      <c r="H15" s="3" t="s">
        <v>33</v>
      </c>
      <c r="I15" s="3" t="s">
        <v>23</v>
      </c>
      <c r="J15" s="25">
        <v>13</v>
      </c>
      <c r="K15" s="60"/>
      <c r="L15" s="72">
        <f t="shared" si="0"/>
        <v>0</v>
      </c>
      <c r="M15" s="72">
        <f t="shared" si="1"/>
        <v>0</v>
      </c>
    </row>
    <row r="16" spans="1:13" x14ac:dyDescent="0.3">
      <c r="A16" s="38" t="s">
        <v>28</v>
      </c>
      <c r="B16" s="11" t="s">
        <v>14</v>
      </c>
      <c r="C16" s="3" t="s">
        <v>24</v>
      </c>
      <c r="D16" s="3">
        <v>7034</v>
      </c>
      <c r="E16" s="3">
        <v>4774</v>
      </c>
      <c r="F16" s="3" t="s">
        <v>15</v>
      </c>
      <c r="G16" s="3" t="s">
        <v>34</v>
      </c>
      <c r="H16" s="3" t="s">
        <v>35</v>
      </c>
      <c r="I16" s="3" t="s">
        <v>36</v>
      </c>
      <c r="J16" s="25">
        <v>12</v>
      </c>
      <c r="K16" s="60"/>
      <c r="L16" s="72">
        <f t="shared" si="0"/>
        <v>0</v>
      </c>
      <c r="M16" s="72">
        <f t="shared" si="1"/>
        <v>0</v>
      </c>
    </row>
    <row r="17" spans="1:13" x14ac:dyDescent="0.3">
      <c r="A17" s="38" t="s">
        <v>28</v>
      </c>
      <c r="B17" s="11" t="s">
        <v>14</v>
      </c>
      <c r="C17" s="11" t="s">
        <v>105</v>
      </c>
      <c r="D17" s="3"/>
      <c r="E17" s="3"/>
      <c r="F17" s="11" t="s">
        <v>15</v>
      </c>
      <c r="G17" s="3" t="s">
        <v>439</v>
      </c>
      <c r="H17" s="3" t="s">
        <v>440</v>
      </c>
      <c r="I17" s="3" t="s">
        <v>438</v>
      </c>
      <c r="J17" s="25">
        <v>24</v>
      </c>
      <c r="K17" s="60"/>
      <c r="L17" s="72">
        <f t="shared" si="0"/>
        <v>0</v>
      </c>
      <c r="M17" s="72">
        <f t="shared" ref="M17:M18" si="3">PRODUCT(J17,L17)</f>
        <v>0</v>
      </c>
    </row>
    <row r="18" spans="1:13" hidden="1" x14ac:dyDescent="0.3">
      <c r="A18" s="38" t="s">
        <v>28</v>
      </c>
      <c r="B18" s="11" t="s">
        <v>14</v>
      </c>
      <c r="C18" s="11" t="s">
        <v>138</v>
      </c>
      <c r="D18" s="3"/>
      <c r="E18" s="3"/>
      <c r="F18" s="11" t="s">
        <v>435</v>
      </c>
      <c r="G18" s="3" t="s">
        <v>441</v>
      </c>
      <c r="H18" s="3" t="s">
        <v>442</v>
      </c>
      <c r="I18" s="3" t="s">
        <v>443</v>
      </c>
      <c r="J18" s="25">
        <v>0</v>
      </c>
      <c r="K18" s="60"/>
      <c r="L18" s="72">
        <f t="shared" si="0"/>
        <v>0</v>
      </c>
      <c r="M18" s="72">
        <f t="shared" si="3"/>
        <v>0</v>
      </c>
    </row>
    <row r="19" spans="1:13" x14ac:dyDescent="0.3">
      <c r="A19" s="38" t="s">
        <v>28</v>
      </c>
      <c r="B19" s="11" t="s">
        <v>14</v>
      </c>
      <c r="C19" s="11" t="s">
        <v>85</v>
      </c>
      <c r="D19" s="3">
        <v>7034</v>
      </c>
      <c r="E19" s="3">
        <v>4774</v>
      </c>
      <c r="F19" s="11" t="s">
        <v>407</v>
      </c>
      <c r="G19" s="11" t="s">
        <v>408</v>
      </c>
      <c r="H19" s="11" t="s">
        <v>409</v>
      </c>
      <c r="I19" s="11" t="s">
        <v>410</v>
      </c>
      <c r="J19" s="25">
        <v>26</v>
      </c>
      <c r="K19" s="60"/>
      <c r="L19" s="72">
        <f t="shared" si="0"/>
        <v>0</v>
      </c>
      <c r="M19" s="72">
        <f t="shared" si="1"/>
        <v>0</v>
      </c>
    </row>
    <row r="20" spans="1:13" x14ac:dyDescent="0.3">
      <c r="A20" s="29" t="s">
        <v>276</v>
      </c>
      <c r="B20" s="70" t="s">
        <v>415</v>
      </c>
      <c r="C20" s="26" t="s">
        <v>13</v>
      </c>
      <c r="D20" s="27"/>
      <c r="E20" s="27"/>
      <c r="F20" s="26" t="s">
        <v>86</v>
      </c>
      <c r="G20" s="26" t="s">
        <v>278</v>
      </c>
      <c r="H20" s="26" t="s">
        <v>279</v>
      </c>
      <c r="I20" s="26" t="s">
        <v>280</v>
      </c>
      <c r="J20" s="28">
        <v>3</v>
      </c>
      <c r="K20" s="60"/>
      <c r="L20" s="72">
        <f t="shared" si="0"/>
        <v>0</v>
      </c>
      <c r="M20" s="72">
        <f t="shared" si="1"/>
        <v>0</v>
      </c>
    </row>
    <row r="21" spans="1:13" x14ac:dyDescent="0.3">
      <c r="A21" s="29" t="s">
        <v>281</v>
      </c>
      <c r="B21" s="70" t="s">
        <v>415</v>
      </c>
      <c r="C21" s="26" t="s">
        <v>273</v>
      </c>
      <c r="D21" s="27"/>
      <c r="E21" s="27"/>
      <c r="F21" s="26" t="s">
        <v>86</v>
      </c>
      <c r="G21" s="26" t="s">
        <v>282</v>
      </c>
      <c r="H21" s="26" t="s">
        <v>283</v>
      </c>
      <c r="I21" s="26" t="s">
        <v>284</v>
      </c>
      <c r="J21" s="28">
        <v>4</v>
      </c>
      <c r="K21" s="60"/>
      <c r="L21" s="72">
        <f t="shared" si="0"/>
        <v>0</v>
      </c>
      <c r="M21" s="72">
        <f t="shared" si="1"/>
        <v>0</v>
      </c>
    </row>
    <row r="22" spans="1:13" x14ac:dyDescent="0.3">
      <c r="A22" s="29" t="s">
        <v>333</v>
      </c>
      <c r="B22" s="70" t="s">
        <v>415</v>
      </c>
      <c r="C22" s="26" t="s">
        <v>24</v>
      </c>
      <c r="D22" s="27"/>
      <c r="E22" s="27"/>
      <c r="F22" s="26" t="s">
        <v>86</v>
      </c>
      <c r="G22" s="26" t="s">
        <v>34</v>
      </c>
      <c r="H22" s="26" t="s">
        <v>285</v>
      </c>
      <c r="I22" s="26" t="s">
        <v>286</v>
      </c>
      <c r="J22" s="28">
        <v>3</v>
      </c>
      <c r="K22" s="60"/>
      <c r="L22" s="72">
        <f t="shared" si="0"/>
        <v>0</v>
      </c>
      <c r="M22" s="72">
        <f t="shared" si="1"/>
        <v>0</v>
      </c>
    </row>
    <row r="23" spans="1:13" x14ac:dyDescent="0.3">
      <c r="A23" s="37" t="s">
        <v>37</v>
      </c>
      <c r="B23" s="11" t="s">
        <v>14</v>
      </c>
      <c r="C23" s="3" t="s">
        <v>13</v>
      </c>
      <c r="D23" s="3">
        <v>7170</v>
      </c>
      <c r="E23" s="3">
        <v>4679</v>
      </c>
      <c r="F23" s="3" t="s">
        <v>38</v>
      </c>
      <c r="G23" s="3" t="s">
        <v>39</v>
      </c>
      <c r="H23" s="3" t="s">
        <v>40</v>
      </c>
      <c r="I23" s="3" t="s">
        <v>41</v>
      </c>
      <c r="J23" s="25">
        <v>25</v>
      </c>
      <c r="K23" s="60"/>
      <c r="L23" s="72">
        <f t="shared" si="0"/>
        <v>0</v>
      </c>
      <c r="M23" s="72">
        <f t="shared" si="1"/>
        <v>0</v>
      </c>
    </row>
    <row r="24" spans="1:13" x14ac:dyDescent="0.3">
      <c r="A24" s="37" t="s">
        <v>37</v>
      </c>
      <c r="B24" s="11" t="s">
        <v>14</v>
      </c>
      <c r="C24" s="3" t="s">
        <v>13</v>
      </c>
      <c r="D24" s="3">
        <v>7171</v>
      </c>
      <c r="E24" s="3">
        <v>4679</v>
      </c>
      <c r="F24" s="3" t="s">
        <v>38</v>
      </c>
      <c r="G24" s="3" t="s">
        <v>39</v>
      </c>
      <c r="H24" s="3" t="s">
        <v>42</v>
      </c>
      <c r="I24" s="3" t="s">
        <v>41</v>
      </c>
      <c r="J24" s="25">
        <v>25</v>
      </c>
      <c r="K24" s="60"/>
      <c r="L24" s="72">
        <f t="shared" si="0"/>
        <v>0</v>
      </c>
      <c r="M24" s="72">
        <f t="shared" si="1"/>
        <v>0</v>
      </c>
    </row>
    <row r="25" spans="1:13" x14ac:dyDescent="0.3">
      <c r="A25" s="37" t="s">
        <v>37</v>
      </c>
      <c r="B25" s="11" t="s">
        <v>14</v>
      </c>
      <c r="C25" s="3" t="s">
        <v>20</v>
      </c>
      <c r="D25" s="3">
        <v>7060</v>
      </c>
      <c r="E25" s="3">
        <v>4800</v>
      </c>
      <c r="F25" s="3" t="s">
        <v>15</v>
      </c>
      <c r="G25" s="3" t="s">
        <v>43</v>
      </c>
      <c r="H25" s="3" t="s">
        <v>44</v>
      </c>
      <c r="I25" s="3" t="s">
        <v>23</v>
      </c>
      <c r="J25" s="25">
        <v>25</v>
      </c>
      <c r="K25" s="60"/>
      <c r="L25" s="72">
        <f t="shared" si="0"/>
        <v>0</v>
      </c>
      <c r="M25" s="72">
        <f t="shared" si="1"/>
        <v>0</v>
      </c>
    </row>
    <row r="26" spans="1:13" x14ac:dyDescent="0.3">
      <c r="A26" s="37" t="s">
        <v>37</v>
      </c>
      <c r="B26" s="11" t="s">
        <v>14</v>
      </c>
      <c r="C26" s="11" t="s">
        <v>85</v>
      </c>
      <c r="D26" s="3"/>
      <c r="E26" s="3"/>
      <c r="F26" s="11" t="s">
        <v>407</v>
      </c>
      <c r="G26" s="11" t="s">
        <v>411</v>
      </c>
      <c r="H26" s="11" t="s">
        <v>412</v>
      </c>
      <c r="I26" s="11" t="s">
        <v>413</v>
      </c>
      <c r="J26" s="25">
        <v>25</v>
      </c>
      <c r="K26" s="60"/>
      <c r="L26" s="72">
        <f t="shared" si="0"/>
        <v>0</v>
      </c>
      <c r="M26" s="72">
        <f t="shared" si="1"/>
        <v>0</v>
      </c>
    </row>
    <row r="27" spans="1:13" x14ac:dyDescent="0.3">
      <c r="A27" s="37" t="s">
        <v>37</v>
      </c>
      <c r="B27" s="11" t="s">
        <v>14</v>
      </c>
      <c r="C27" s="11" t="s">
        <v>105</v>
      </c>
      <c r="D27" s="3"/>
      <c r="E27" s="3"/>
      <c r="F27" s="11" t="s">
        <v>15</v>
      </c>
      <c r="G27" s="11" t="s">
        <v>448</v>
      </c>
      <c r="H27" s="11" t="s">
        <v>449</v>
      </c>
      <c r="I27" s="11" t="s">
        <v>450</v>
      </c>
      <c r="J27" s="25">
        <v>30</v>
      </c>
      <c r="K27" s="60"/>
      <c r="L27" s="72">
        <f t="shared" si="0"/>
        <v>0</v>
      </c>
      <c r="M27" s="72">
        <f t="shared" ref="M27:M28" si="4">PRODUCT(J27,L27)</f>
        <v>0</v>
      </c>
    </row>
    <row r="28" spans="1:13" x14ac:dyDescent="0.3">
      <c r="A28" s="37" t="s">
        <v>37</v>
      </c>
      <c r="B28" s="11" t="s">
        <v>14</v>
      </c>
      <c r="C28" s="11" t="s">
        <v>138</v>
      </c>
      <c r="D28" s="3"/>
      <c r="E28" s="3"/>
      <c r="F28" s="11" t="s">
        <v>445</v>
      </c>
      <c r="G28" s="11" t="s">
        <v>444</v>
      </c>
      <c r="H28" s="11" t="s">
        <v>446</v>
      </c>
      <c r="I28" s="11" t="s">
        <v>447</v>
      </c>
      <c r="J28" s="25">
        <v>1</v>
      </c>
      <c r="K28" s="60"/>
      <c r="L28" s="72">
        <f t="shared" si="0"/>
        <v>0</v>
      </c>
      <c r="M28" s="72">
        <f t="shared" si="4"/>
        <v>0</v>
      </c>
    </row>
    <row r="29" spans="1:13" x14ac:dyDescent="0.3">
      <c r="A29" s="37" t="s">
        <v>37</v>
      </c>
      <c r="B29" s="11" t="s">
        <v>14</v>
      </c>
      <c r="C29" s="3" t="s">
        <v>24</v>
      </c>
      <c r="D29" s="3">
        <v>7035</v>
      </c>
      <c r="E29" s="3">
        <v>4775</v>
      </c>
      <c r="F29" s="3" t="s">
        <v>15</v>
      </c>
      <c r="G29" s="3" t="s">
        <v>45</v>
      </c>
      <c r="H29" s="3" t="s">
        <v>46</v>
      </c>
      <c r="I29" s="3" t="s">
        <v>47</v>
      </c>
      <c r="J29" s="25">
        <v>25</v>
      </c>
      <c r="K29" s="60"/>
      <c r="L29" s="72">
        <f t="shared" si="0"/>
        <v>0</v>
      </c>
      <c r="M29" s="72">
        <f t="shared" si="1"/>
        <v>0</v>
      </c>
    </row>
    <row r="30" spans="1:13" x14ac:dyDescent="0.3">
      <c r="A30" s="43" t="s">
        <v>48</v>
      </c>
      <c r="B30" s="11" t="s">
        <v>14</v>
      </c>
      <c r="C30" s="3" t="s">
        <v>13</v>
      </c>
      <c r="D30" s="3">
        <v>7292</v>
      </c>
      <c r="E30" s="3">
        <v>4962</v>
      </c>
      <c r="F30" s="3" t="s">
        <v>49</v>
      </c>
      <c r="G30" s="3" t="s">
        <v>50</v>
      </c>
      <c r="H30" s="3" t="s">
        <v>51</v>
      </c>
      <c r="I30" s="3" t="s">
        <v>52</v>
      </c>
      <c r="J30" s="25">
        <v>15</v>
      </c>
      <c r="K30" s="60"/>
      <c r="L30" s="72">
        <f t="shared" si="0"/>
        <v>0</v>
      </c>
      <c r="M30" s="72">
        <f t="shared" si="1"/>
        <v>0</v>
      </c>
    </row>
    <row r="31" spans="1:13" x14ac:dyDescent="0.3">
      <c r="A31" s="43" t="s">
        <v>48</v>
      </c>
      <c r="B31" s="11" t="s">
        <v>14</v>
      </c>
      <c r="C31" s="3" t="s">
        <v>13</v>
      </c>
      <c r="D31" s="3">
        <v>7293</v>
      </c>
      <c r="E31" s="3">
        <v>4962</v>
      </c>
      <c r="F31" s="3" t="s">
        <v>49</v>
      </c>
      <c r="G31" s="3" t="s">
        <v>53</v>
      </c>
      <c r="H31" s="3" t="s">
        <v>51</v>
      </c>
      <c r="I31" s="3" t="s">
        <v>52</v>
      </c>
      <c r="J31" s="25">
        <v>15</v>
      </c>
      <c r="K31" s="60"/>
      <c r="L31" s="72">
        <f t="shared" si="0"/>
        <v>0</v>
      </c>
      <c r="M31" s="72">
        <f t="shared" si="1"/>
        <v>0</v>
      </c>
    </row>
    <row r="32" spans="1:13" x14ac:dyDescent="0.3">
      <c r="A32" s="43" t="s">
        <v>48</v>
      </c>
      <c r="B32" s="11" t="s">
        <v>14</v>
      </c>
      <c r="C32" s="3" t="s">
        <v>20</v>
      </c>
      <c r="D32" s="3">
        <v>7278</v>
      </c>
      <c r="E32" s="3">
        <v>4950</v>
      </c>
      <c r="F32" s="3" t="s">
        <v>49</v>
      </c>
      <c r="G32" s="3" t="s">
        <v>54</v>
      </c>
      <c r="H32" s="3" t="s">
        <v>55</v>
      </c>
      <c r="I32" s="3" t="s">
        <v>56</v>
      </c>
      <c r="J32" s="25">
        <v>15</v>
      </c>
      <c r="K32" s="60"/>
      <c r="L32" s="72">
        <f t="shared" si="0"/>
        <v>0</v>
      </c>
      <c r="M32" s="72">
        <f t="shared" si="1"/>
        <v>0</v>
      </c>
    </row>
    <row r="33" spans="1:13" x14ac:dyDescent="0.3">
      <c r="A33" s="43" t="s">
        <v>48</v>
      </c>
      <c r="B33" s="11" t="s">
        <v>14</v>
      </c>
      <c r="C33" s="3" t="s">
        <v>20</v>
      </c>
      <c r="D33" s="3">
        <v>7279</v>
      </c>
      <c r="E33" s="3">
        <v>4950</v>
      </c>
      <c r="F33" s="3" t="s">
        <v>49</v>
      </c>
      <c r="G33" s="3" t="s">
        <v>57</v>
      </c>
      <c r="H33" s="3" t="s">
        <v>55</v>
      </c>
      <c r="I33" s="3" t="s">
        <v>56</v>
      </c>
      <c r="J33" s="25">
        <v>15</v>
      </c>
      <c r="K33" s="60"/>
      <c r="L33" s="72">
        <f t="shared" si="0"/>
        <v>0</v>
      </c>
      <c r="M33" s="72">
        <f t="shared" ref="M33:M36" si="5">PRODUCT(J33,L33)</f>
        <v>0</v>
      </c>
    </row>
    <row r="34" spans="1:13" x14ac:dyDescent="0.3">
      <c r="A34" s="43" t="s">
        <v>48</v>
      </c>
      <c r="B34" s="11" t="s">
        <v>14</v>
      </c>
      <c r="C34" s="3" t="s">
        <v>24</v>
      </c>
      <c r="D34" s="3">
        <v>7286</v>
      </c>
      <c r="E34" s="3">
        <v>4956</v>
      </c>
      <c r="F34" s="3" t="s">
        <v>49</v>
      </c>
      <c r="G34" s="3" t="s">
        <v>58</v>
      </c>
      <c r="H34" s="3" t="s">
        <v>59</v>
      </c>
      <c r="I34" s="3" t="s">
        <v>60</v>
      </c>
      <c r="J34" s="25">
        <v>15</v>
      </c>
      <c r="K34" s="60"/>
      <c r="L34" s="72">
        <f t="shared" si="0"/>
        <v>0</v>
      </c>
      <c r="M34" s="72">
        <f t="shared" si="5"/>
        <v>0</v>
      </c>
    </row>
    <row r="35" spans="1:13" x14ac:dyDescent="0.3">
      <c r="A35" s="43" t="s">
        <v>48</v>
      </c>
      <c r="B35" s="11" t="s">
        <v>14</v>
      </c>
      <c r="C35" s="3" t="s">
        <v>13</v>
      </c>
      <c r="D35" s="3">
        <v>7685</v>
      </c>
      <c r="E35" s="3">
        <v>5321</v>
      </c>
      <c r="F35" s="3" t="s">
        <v>15</v>
      </c>
      <c r="G35" s="3" t="s">
        <v>61</v>
      </c>
      <c r="H35" s="3" t="s">
        <v>62</v>
      </c>
      <c r="I35" s="3" t="s">
        <v>63</v>
      </c>
      <c r="J35" s="25">
        <v>18</v>
      </c>
      <c r="K35" s="60"/>
      <c r="L35" s="72">
        <f t="shared" si="0"/>
        <v>0</v>
      </c>
      <c r="M35" s="72">
        <f t="shared" si="5"/>
        <v>0</v>
      </c>
    </row>
    <row r="36" spans="1:13" x14ac:dyDescent="0.3">
      <c r="A36" s="43" t="s">
        <v>48</v>
      </c>
      <c r="B36" s="11" t="s">
        <v>14</v>
      </c>
      <c r="C36" s="3" t="s">
        <v>20</v>
      </c>
      <c r="D36" s="3">
        <v>7661</v>
      </c>
      <c r="E36" s="3">
        <v>5298</v>
      </c>
      <c r="F36" s="3" t="s">
        <v>15</v>
      </c>
      <c r="G36" s="3" t="s">
        <v>64</v>
      </c>
      <c r="H36" s="3" t="s">
        <v>65</v>
      </c>
      <c r="I36" s="3" t="s">
        <v>23</v>
      </c>
      <c r="J36" s="25">
        <v>18</v>
      </c>
      <c r="K36" s="60"/>
      <c r="L36" s="72">
        <f t="shared" si="0"/>
        <v>0</v>
      </c>
      <c r="M36" s="72">
        <f t="shared" si="5"/>
        <v>0</v>
      </c>
    </row>
    <row r="37" spans="1:13" x14ac:dyDescent="0.3">
      <c r="A37" s="43" t="s">
        <v>48</v>
      </c>
      <c r="B37" s="11" t="s">
        <v>14</v>
      </c>
      <c r="C37" s="3" t="s">
        <v>24</v>
      </c>
      <c r="D37" s="3">
        <v>7637</v>
      </c>
      <c r="E37" s="3">
        <v>5274</v>
      </c>
      <c r="F37" s="3" t="s">
        <v>15</v>
      </c>
      <c r="G37" s="3" t="s">
        <v>66</v>
      </c>
      <c r="H37" s="3" t="s">
        <v>67</v>
      </c>
      <c r="I37" s="3" t="s">
        <v>68</v>
      </c>
      <c r="J37" s="25">
        <v>18</v>
      </c>
      <c r="K37" s="60"/>
      <c r="L37" s="72">
        <f t="shared" si="0"/>
        <v>0</v>
      </c>
      <c r="M37" s="72">
        <f t="shared" ref="M37" si="6">PRODUCT(J37,L37)</f>
        <v>0</v>
      </c>
    </row>
    <row r="38" spans="1:13" x14ac:dyDescent="0.3">
      <c r="A38" s="43" t="s">
        <v>48</v>
      </c>
      <c r="B38" s="11" t="s">
        <v>14</v>
      </c>
      <c r="C38" s="11" t="s">
        <v>85</v>
      </c>
      <c r="D38" s="3"/>
      <c r="E38" s="3"/>
      <c r="F38" s="11" t="s">
        <v>15</v>
      </c>
      <c r="G38" s="11" t="s">
        <v>416</v>
      </c>
      <c r="H38" s="11" t="s">
        <v>417</v>
      </c>
      <c r="I38" s="11" t="s">
        <v>418</v>
      </c>
      <c r="J38" s="25">
        <v>33</v>
      </c>
      <c r="K38" s="60"/>
      <c r="L38" s="72">
        <f>K38*105%</f>
        <v>0</v>
      </c>
      <c r="M38" s="72">
        <f>PRODUCT(J33,L38)</f>
        <v>0</v>
      </c>
    </row>
    <row r="39" spans="1:13" x14ac:dyDescent="0.3">
      <c r="A39" s="43" t="s">
        <v>48</v>
      </c>
      <c r="B39" s="11" t="s">
        <v>14</v>
      </c>
      <c r="C39" s="11" t="s">
        <v>105</v>
      </c>
      <c r="D39" s="3"/>
      <c r="E39" s="3"/>
      <c r="F39" s="11" t="s">
        <v>15</v>
      </c>
      <c r="G39" s="11" t="s">
        <v>451</v>
      </c>
      <c r="H39" s="11" t="s">
        <v>452</v>
      </c>
      <c r="I39" s="11" t="s">
        <v>453</v>
      </c>
      <c r="J39" s="25">
        <v>16</v>
      </c>
      <c r="K39" s="60"/>
      <c r="L39" s="72">
        <f t="shared" ref="L39:L41" si="7">K39*105%</f>
        <v>0</v>
      </c>
      <c r="M39" s="72">
        <f t="shared" ref="M39:M41" si="8">PRODUCT(J34,L39)</f>
        <v>0</v>
      </c>
    </row>
    <row r="40" spans="1:13" hidden="1" x14ac:dyDescent="0.3">
      <c r="A40" s="43" t="s">
        <v>48</v>
      </c>
      <c r="B40" s="11" t="s">
        <v>14</v>
      </c>
      <c r="C40" s="11" t="s">
        <v>138</v>
      </c>
      <c r="D40" s="3"/>
      <c r="E40" s="3"/>
      <c r="F40" s="11" t="s">
        <v>79</v>
      </c>
      <c r="G40" s="11" t="s">
        <v>454</v>
      </c>
      <c r="H40" s="11" t="s">
        <v>455</v>
      </c>
      <c r="I40" s="11" t="s">
        <v>456</v>
      </c>
      <c r="J40" s="25">
        <v>0</v>
      </c>
      <c r="K40" s="60"/>
      <c r="L40" s="72">
        <f t="shared" si="7"/>
        <v>0</v>
      </c>
      <c r="M40" s="72">
        <f t="shared" si="8"/>
        <v>0</v>
      </c>
    </row>
    <row r="41" spans="1:13" x14ac:dyDescent="0.3">
      <c r="A41" s="43" t="s">
        <v>48</v>
      </c>
      <c r="B41" s="11" t="s">
        <v>14</v>
      </c>
      <c r="C41" s="11" t="s">
        <v>111</v>
      </c>
      <c r="D41" s="3"/>
      <c r="E41" s="3"/>
      <c r="F41" s="11" t="s">
        <v>49</v>
      </c>
      <c r="G41" s="11" t="s">
        <v>457</v>
      </c>
      <c r="H41" s="11" t="s">
        <v>458</v>
      </c>
      <c r="I41" s="11" t="s">
        <v>459</v>
      </c>
      <c r="J41" s="25">
        <v>15</v>
      </c>
      <c r="K41" s="60"/>
      <c r="L41" s="72">
        <f t="shared" si="7"/>
        <v>0</v>
      </c>
      <c r="M41" s="72">
        <f t="shared" si="8"/>
        <v>0</v>
      </c>
    </row>
    <row r="42" spans="1:13" x14ac:dyDescent="0.3">
      <c r="A42" s="43" t="s">
        <v>329</v>
      </c>
      <c r="B42" s="11" t="s">
        <v>275</v>
      </c>
      <c r="C42" s="11" t="s">
        <v>176</v>
      </c>
      <c r="D42" s="3"/>
      <c r="E42" s="3"/>
      <c r="F42" s="11" t="s">
        <v>86</v>
      </c>
      <c r="G42" s="11" t="s">
        <v>324</v>
      </c>
      <c r="H42" s="11" t="s">
        <v>325</v>
      </c>
      <c r="I42" s="11" t="s">
        <v>326</v>
      </c>
      <c r="J42" s="94">
        <v>16</v>
      </c>
      <c r="K42" s="60"/>
      <c r="L42" s="72">
        <f>K42*105%</f>
        <v>0</v>
      </c>
      <c r="M42" s="72">
        <f>PRODUCT(J42,L42)</f>
        <v>0</v>
      </c>
    </row>
    <row r="43" spans="1:13" x14ac:dyDescent="0.3">
      <c r="M43" s="82">
        <f>SUM(M12:M42)</f>
        <v>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J1"/>
    <mergeCell ref="A2:J2"/>
  </mergeCells>
  <phoneticPr fontId="17" type="noConversion"/>
  <pageMargins left="0.25" right="0.25" top="0.75" bottom="0.75" header="0.3" footer="0.3"/>
  <pageSetup scale="21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39E47-5B03-44DF-912D-945E945956AB}">
  <sheetPr>
    <tabColor theme="3" tint="0.39997558519241921"/>
    <pageSetUpPr fitToPage="1"/>
  </sheetPr>
  <dimension ref="A1:N36"/>
  <sheetViews>
    <sheetView tabSelected="1"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sqref="A1:J1"/>
    </sheetView>
  </sheetViews>
  <sheetFormatPr defaultRowHeight="18.75" x14ac:dyDescent="0.3"/>
  <cols>
    <col min="1" max="1" width="45.140625" style="22" customWidth="1"/>
    <col min="2" max="2" width="52.42578125" customWidth="1"/>
    <col min="3" max="3" width="27.28515625" customWidth="1"/>
    <col min="4" max="4" width="14.85546875" customWidth="1"/>
    <col min="5" max="5" width="15.5703125" customWidth="1"/>
    <col min="6" max="6" width="44" customWidth="1"/>
    <col min="7" max="7" width="39.42578125" customWidth="1"/>
    <col min="8" max="8" width="63.28515625" customWidth="1"/>
    <col min="9" max="9" width="76.28515625" customWidth="1"/>
    <col min="10" max="10" width="33" style="24" customWidth="1"/>
    <col min="11" max="11" width="34.7109375" customWidth="1"/>
    <col min="12" max="12" width="37.5703125" customWidth="1"/>
    <col min="13" max="13" width="25.28515625" customWidth="1"/>
  </cols>
  <sheetData>
    <row r="1" spans="1:14" s="10" customFormat="1" ht="27" customHeight="1" x14ac:dyDescent="0.25">
      <c r="A1" s="106" t="s">
        <v>480</v>
      </c>
      <c r="B1" s="107"/>
      <c r="C1" s="107"/>
      <c r="D1" s="107"/>
      <c r="E1" s="107"/>
      <c r="F1" s="107"/>
      <c r="G1" s="107"/>
      <c r="H1" s="107"/>
      <c r="I1" s="107"/>
      <c r="J1" s="107"/>
      <c r="K1" s="73"/>
      <c r="L1" s="73"/>
      <c r="M1" s="73"/>
    </row>
    <row r="2" spans="1:14" s="10" customFormat="1" ht="27.75" customHeight="1" x14ac:dyDescent="0.25">
      <c r="A2" s="99" t="s">
        <v>380</v>
      </c>
      <c r="B2" s="100"/>
      <c r="C2" s="100"/>
      <c r="D2" s="100"/>
      <c r="E2" s="100"/>
      <c r="F2" s="100"/>
      <c r="G2" s="100"/>
      <c r="H2" s="100"/>
      <c r="I2" s="100"/>
      <c r="J2" s="100"/>
      <c r="K2" s="73"/>
      <c r="L2" s="73"/>
      <c r="M2" s="73"/>
    </row>
    <row r="3" spans="1:14" s="9" customFormat="1" x14ac:dyDescent="0.25">
      <c r="A3" s="83" t="s">
        <v>1</v>
      </c>
      <c r="B3" s="84" t="s">
        <v>4</v>
      </c>
      <c r="C3" s="84" t="s">
        <v>3</v>
      </c>
      <c r="D3" s="2" t="s">
        <v>5</v>
      </c>
      <c r="E3" s="2" t="s">
        <v>6</v>
      </c>
      <c r="F3" s="2" t="s">
        <v>7</v>
      </c>
      <c r="G3" s="23" t="s">
        <v>8</v>
      </c>
      <c r="H3" s="2" t="s">
        <v>9</v>
      </c>
      <c r="I3" s="2" t="s">
        <v>10</v>
      </c>
      <c r="J3" s="32" t="s">
        <v>11</v>
      </c>
      <c r="K3" s="74" t="s">
        <v>430</v>
      </c>
      <c r="L3" s="74" t="s">
        <v>428</v>
      </c>
      <c r="M3" s="74" t="s">
        <v>429</v>
      </c>
      <c r="N3" s="71"/>
    </row>
    <row r="4" spans="1:14" x14ac:dyDescent="0.3">
      <c r="A4" s="85" t="s">
        <v>274</v>
      </c>
      <c r="B4" s="86" t="s">
        <v>14</v>
      </c>
      <c r="C4" s="86" t="s">
        <v>127</v>
      </c>
      <c r="D4" s="3"/>
      <c r="E4" s="3"/>
      <c r="F4" s="11" t="s">
        <v>86</v>
      </c>
      <c r="G4" s="11" t="s">
        <v>287</v>
      </c>
      <c r="H4" s="3" t="s">
        <v>288</v>
      </c>
      <c r="I4" s="3" t="s">
        <v>27</v>
      </c>
      <c r="J4" s="93">
        <v>21</v>
      </c>
      <c r="K4" s="60"/>
      <c r="L4" s="72">
        <f>K4*105%</f>
        <v>0</v>
      </c>
      <c r="M4" s="72">
        <f>PRODUCT(J4,L4)</f>
        <v>0</v>
      </c>
    </row>
    <row r="5" spans="1:14" x14ac:dyDescent="0.3">
      <c r="A5" s="85" t="s">
        <v>274</v>
      </c>
      <c r="B5" s="86" t="s">
        <v>14</v>
      </c>
      <c r="C5" s="86" t="s">
        <v>85</v>
      </c>
      <c r="D5" s="3"/>
      <c r="E5" s="3"/>
      <c r="F5" s="11" t="s">
        <v>313</v>
      </c>
      <c r="G5" s="11" t="s">
        <v>414</v>
      </c>
      <c r="H5" s="11" t="s">
        <v>419</v>
      </c>
      <c r="I5" s="11" t="s">
        <v>406</v>
      </c>
      <c r="J5" s="93">
        <v>21</v>
      </c>
      <c r="K5" s="60"/>
      <c r="L5" s="72">
        <f>K5*105%</f>
        <v>0</v>
      </c>
      <c r="M5" s="72">
        <f>PRODUCT(J5,L5)</f>
        <v>0</v>
      </c>
    </row>
    <row r="6" spans="1:14" x14ac:dyDescent="0.3">
      <c r="A6" s="85" t="s">
        <v>274</v>
      </c>
      <c r="B6" s="86" t="s">
        <v>14</v>
      </c>
      <c r="C6" s="86" t="s">
        <v>105</v>
      </c>
      <c r="D6" s="3"/>
      <c r="E6" s="3"/>
      <c r="F6" s="11" t="s">
        <v>86</v>
      </c>
      <c r="G6" s="11" t="s">
        <v>436</v>
      </c>
      <c r="H6" s="11" t="s">
        <v>460</v>
      </c>
      <c r="I6" s="11" t="s">
        <v>461</v>
      </c>
      <c r="J6" s="93">
        <v>18</v>
      </c>
      <c r="K6" s="60"/>
      <c r="L6" s="72">
        <f t="shared" ref="L6:L7" si="0">K6*105%</f>
        <v>0</v>
      </c>
      <c r="M6" s="72">
        <f t="shared" ref="M6:M7" si="1">PRODUCT(J6,L6)</f>
        <v>0</v>
      </c>
    </row>
    <row r="7" spans="1:14" x14ac:dyDescent="0.3">
      <c r="A7" s="85" t="s">
        <v>274</v>
      </c>
      <c r="B7" s="86" t="s">
        <v>14</v>
      </c>
      <c r="C7" s="86" t="s">
        <v>138</v>
      </c>
      <c r="D7" s="3"/>
      <c r="E7" s="3"/>
      <c r="F7" s="11" t="s">
        <v>435</v>
      </c>
      <c r="G7" s="11" t="s">
        <v>462</v>
      </c>
      <c r="H7" s="11" t="s">
        <v>463</v>
      </c>
      <c r="I7" s="11" t="s">
        <v>464</v>
      </c>
      <c r="J7" s="93">
        <v>19</v>
      </c>
      <c r="K7" s="60"/>
      <c r="L7" s="72">
        <f t="shared" si="0"/>
        <v>0</v>
      </c>
      <c r="M7" s="72">
        <f t="shared" si="1"/>
        <v>0</v>
      </c>
    </row>
    <row r="8" spans="1:14" x14ac:dyDescent="0.3">
      <c r="A8" s="85" t="s">
        <v>274</v>
      </c>
      <c r="B8" s="86" t="s">
        <v>14</v>
      </c>
      <c r="C8" s="86" t="s">
        <v>273</v>
      </c>
      <c r="D8" s="3"/>
      <c r="E8" s="3"/>
      <c r="F8" s="11" t="s">
        <v>86</v>
      </c>
      <c r="G8" s="11" t="s">
        <v>289</v>
      </c>
      <c r="H8" s="11" t="s">
        <v>293</v>
      </c>
      <c r="I8" s="3" t="s">
        <v>291</v>
      </c>
      <c r="J8" s="93">
        <v>21</v>
      </c>
      <c r="K8" s="60"/>
      <c r="L8" s="72">
        <f>K8*105%</f>
        <v>0</v>
      </c>
      <c r="M8" s="72">
        <f>PRODUCT(J8,L8)</f>
        <v>0</v>
      </c>
    </row>
    <row r="9" spans="1:14" x14ac:dyDescent="0.3">
      <c r="A9" s="87" t="s">
        <v>295</v>
      </c>
      <c r="B9" s="86" t="s">
        <v>14</v>
      </c>
      <c r="C9" s="86" t="s">
        <v>186</v>
      </c>
      <c r="D9" s="3"/>
      <c r="E9" s="3"/>
      <c r="F9" s="11" t="s">
        <v>86</v>
      </c>
      <c r="G9" s="3" t="s">
        <v>278</v>
      </c>
      <c r="H9" s="3" t="s">
        <v>381</v>
      </c>
      <c r="I9" s="3" t="s">
        <v>31</v>
      </c>
      <c r="J9" s="40">
        <v>23</v>
      </c>
      <c r="K9" s="60"/>
      <c r="L9" s="72">
        <f>K9*105%</f>
        <v>0</v>
      </c>
      <c r="M9" s="72">
        <f>PRODUCT(J9,L9)</f>
        <v>0</v>
      </c>
    </row>
    <row r="10" spans="1:14" x14ac:dyDescent="0.3">
      <c r="A10" s="87" t="s">
        <v>295</v>
      </c>
      <c r="B10" s="86" t="s">
        <v>14</v>
      </c>
      <c r="C10" s="86" t="s">
        <v>273</v>
      </c>
      <c r="D10" s="3"/>
      <c r="E10" s="3"/>
      <c r="F10" s="11" t="s">
        <v>86</v>
      </c>
      <c r="G10" s="3" t="s">
        <v>32</v>
      </c>
      <c r="H10" s="3" t="s">
        <v>382</v>
      </c>
      <c r="I10" s="3" t="s">
        <v>291</v>
      </c>
      <c r="J10" s="40">
        <v>23</v>
      </c>
      <c r="K10" s="60"/>
      <c r="L10" s="72">
        <f>K10*105%</f>
        <v>0</v>
      </c>
      <c r="M10" s="72">
        <f>PRODUCT(J10,L10)</f>
        <v>0</v>
      </c>
    </row>
    <row r="11" spans="1:14" x14ac:dyDescent="0.3">
      <c r="A11" s="87" t="s">
        <v>295</v>
      </c>
      <c r="B11" s="86" t="s">
        <v>14</v>
      </c>
      <c r="C11" s="86" t="s">
        <v>308</v>
      </c>
      <c r="D11" s="3"/>
      <c r="E11" s="3"/>
      <c r="F11" s="11" t="s">
        <v>86</v>
      </c>
      <c r="G11" s="3" t="s">
        <v>34</v>
      </c>
      <c r="H11" s="3" t="s">
        <v>385</v>
      </c>
      <c r="I11" s="11" t="s">
        <v>36</v>
      </c>
      <c r="J11" s="40">
        <v>23</v>
      </c>
      <c r="K11" s="60"/>
      <c r="L11" s="72">
        <f>K11*105%</f>
        <v>0</v>
      </c>
      <c r="M11" s="72">
        <f>PRODUCT(J11,L11)</f>
        <v>0</v>
      </c>
    </row>
    <row r="12" spans="1:14" x14ac:dyDescent="0.3">
      <c r="A12" s="87" t="s">
        <v>295</v>
      </c>
      <c r="B12" s="86" t="s">
        <v>14</v>
      </c>
      <c r="C12" s="86" t="s">
        <v>105</v>
      </c>
      <c r="D12" s="3"/>
      <c r="E12" s="3"/>
      <c r="F12" s="11" t="s">
        <v>86</v>
      </c>
      <c r="G12" s="3" t="s">
        <v>439</v>
      </c>
      <c r="H12" s="3" t="s">
        <v>468</v>
      </c>
      <c r="I12" s="11" t="s">
        <v>465</v>
      </c>
      <c r="J12" s="40">
        <v>24</v>
      </c>
      <c r="K12" s="60"/>
      <c r="L12" s="72">
        <f t="shared" ref="L12:L13" si="2">K12*105%</f>
        <v>0</v>
      </c>
      <c r="M12" s="72">
        <f t="shared" ref="M12:M13" si="3">PRODUCT(J12,L12)</f>
        <v>0</v>
      </c>
    </row>
    <row r="13" spans="1:14" x14ac:dyDescent="0.3">
      <c r="A13" s="87" t="s">
        <v>295</v>
      </c>
      <c r="B13" s="86" t="s">
        <v>14</v>
      </c>
      <c r="C13" s="86" t="s">
        <v>138</v>
      </c>
      <c r="D13" s="3"/>
      <c r="E13" s="3"/>
      <c r="F13" s="11" t="s">
        <v>435</v>
      </c>
      <c r="G13" s="3" t="s">
        <v>466</v>
      </c>
      <c r="H13" s="3" t="s">
        <v>467</v>
      </c>
      <c r="I13" s="11" t="s">
        <v>434</v>
      </c>
      <c r="J13" s="40">
        <v>23</v>
      </c>
      <c r="K13" s="60"/>
      <c r="L13" s="72">
        <f t="shared" si="2"/>
        <v>0</v>
      </c>
      <c r="M13" s="72">
        <f t="shared" si="3"/>
        <v>0</v>
      </c>
    </row>
    <row r="14" spans="1:14" x14ac:dyDescent="0.3">
      <c r="A14" s="87" t="s">
        <v>295</v>
      </c>
      <c r="B14" s="86" t="s">
        <v>14</v>
      </c>
      <c r="C14" s="86" t="s">
        <v>85</v>
      </c>
      <c r="D14" s="3"/>
      <c r="E14" s="3"/>
      <c r="F14" s="11" t="s">
        <v>420</v>
      </c>
      <c r="G14" s="11" t="s">
        <v>408</v>
      </c>
      <c r="H14" s="11" t="s">
        <v>421</v>
      </c>
      <c r="I14" s="11" t="s">
        <v>410</v>
      </c>
      <c r="J14" s="40">
        <v>23</v>
      </c>
      <c r="K14" s="60"/>
      <c r="L14" s="72">
        <f t="shared" ref="L14:L20" si="4">K14*105%</f>
        <v>0</v>
      </c>
      <c r="M14" s="72">
        <f t="shared" ref="M14:M20" si="5">PRODUCT(J14,L14)</f>
        <v>0</v>
      </c>
    </row>
    <row r="15" spans="1:14" x14ac:dyDescent="0.3">
      <c r="A15" s="87" t="s">
        <v>276</v>
      </c>
      <c r="B15" s="88" t="s">
        <v>277</v>
      </c>
      <c r="C15" s="88" t="s">
        <v>186</v>
      </c>
      <c r="D15" s="27"/>
      <c r="E15" s="27"/>
      <c r="F15" s="26" t="s">
        <v>86</v>
      </c>
      <c r="G15" s="26" t="s">
        <v>278</v>
      </c>
      <c r="H15" s="26" t="s">
        <v>296</v>
      </c>
      <c r="I15" s="26" t="s">
        <v>297</v>
      </c>
      <c r="J15" s="40">
        <v>3</v>
      </c>
      <c r="K15" s="60"/>
      <c r="L15" s="72">
        <f t="shared" si="4"/>
        <v>0</v>
      </c>
      <c r="M15" s="72">
        <f t="shared" si="5"/>
        <v>0</v>
      </c>
    </row>
    <row r="16" spans="1:14" x14ac:dyDescent="0.3">
      <c r="A16" s="87" t="s">
        <v>316</v>
      </c>
      <c r="B16" s="88" t="s">
        <v>277</v>
      </c>
      <c r="C16" s="88" t="s">
        <v>273</v>
      </c>
      <c r="D16" s="27"/>
      <c r="E16" s="27"/>
      <c r="F16" s="26" t="s">
        <v>86</v>
      </c>
      <c r="G16" s="26" t="s">
        <v>32</v>
      </c>
      <c r="H16" s="26" t="s">
        <v>298</v>
      </c>
      <c r="I16" s="26" t="s">
        <v>23</v>
      </c>
      <c r="J16" s="40">
        <v>4</v>
      </c>
      <c r="K16" s="60"/>
      <c r="L16" s="72">
        <f t="shared" si="4"/>
        <v>0</v>
      </c>
      <c r="M16" s="72">
        <f t="shared" si="5"/>
        <v>0</v>
      </c>
    </row>
    <row r="17" spans="1:13" x14ac:dyDescent="0.3">
      <c r="A17" s="87" t="s">
        <v>276</v>
      </c>
      <c r="B17" s="88" t="s">
        <v>277</v>
      </c>
      <c r="C17" s="88" t="s">
        <v>308</v>
      </c>
      <c r="D17" s="27"/>
      <c r="E17" s="27"/>
      <c r="F17" s="26" t="s">
        <v>86</v>
      </c>
      <c r="G17" s="26" t="s">
        <v>34</v>
      </c>
      <c r="H17" s="26" t="s">
        <v>299</v>
      </c>
      <c r="I17" s="27"/>
      <c r="J17" s="40">
        <v>3</v>
      </c>
      <c r="K17" s="60"/>
      <c r="L17" s="72">
        <f t="shared" si="4"/>
        <v>0</v>
      </c>
      <c r="M17" s="72">
        <f t="shared" si="5"/>
        <v>0</v>
      </c>
    </row>
    <row r="18" spans="1:13" x14ac:dyDescent="0.3">
      <c r="A18" s="89" t="s">
        <v>292</v>
      </c>
      <c r="B18" s="86" t="s">
        <v>14</v>
      </c>
      <c r="C18" s="86" t="s">
        <v>273</v>
      </c>
      <c r="D18" s="3"/>
      <c r="E18" s="3"/>
      <c r="F18" s="11" t="s">
        <v>86</v>
      </c>
      <c r="G18" s="11" t="s">
        <v>301</v>
      </c>
      <c r="H18" s="11" t="s">
        <v>302</v>
      </c>
      <c r="I18" s="11" t="s">
        <v>23</v>
      </c>
      <c r="J18" s="41">
        <v>25</v>
      </c>
      <c r="K18" s="60"/>
      <c r="L18" s="72">
        <f t="shared" si="4"/>
        <v>0</v>
      </c>
      <c r="M18" s="72">
        <f t="shared" si="5"/>
        <v>0</v>
      </c>
    </row>
    <row r="19" spans="1:13" x14ac:dyDescent="0.3">
      <c r="A19" s="89" t="s">
        <v>292</v>
      </c>
      <c r="B19" s="86" t="s">
        <v>14</v>
      </c>
      <c r="C19" s="86" t="s">
        <v>127</v>
      </c>
      <c r="D19" s="3"/>
      <c r="E19" s="3"/>
      <c r="F19" s="11" t="s">
        <v>86</v>
      </c>
      <c r="G19" s="11" t="s">
        <v>45</v>
      </c>
      <c r="H19" s="11" t="s">
        <v>303</v>
      </c>
      <c r="I19" s="11" t="s">
        <v>47</v>
      </c>
      <c r="J19" s="41">
        <v>25</v>
      </c>
      <c r="K19" s="60"/>
      <c r="L19" s="72">
        <f t="shared" si="4"/>
        <v>0</v>
      </c>
      <c r="M19" s="72">
        <f t="shared" si="5"/>
        <v>0</v>
      </c>
    </row>
    <row r="20" spans="1:13" x14ac:dyDescent="0.3">
      <c r="A20" s="89" t="s">
        <v>292</v>
      </c>
      <c r="B20" s="86" t="s">
        <v>14</v>
      </c>
      <c r="C20" s="86" t="s">
        <v>186</v>
      </c>
      <c r="D20" s="3"/>
      <c r="E20" s="3"/>
      <c r="F20" s="11" t="s">
        <v>313</v>
      </c>
      <c r="G20" s="11" t="s">
        <v>39</v>
      </c>
      <c r="H20" s="11" t="s">
        <v>314</v>
      </c>
      <c r="I20" s="11" t="s">
        <v>315</v>
      </c>
      <c r="J20" s="41">
        <v>25</v>
      </c>
      <c r="K20" s="60"/>
      <c r="L20" s="72">
        <f t="shared" si="4"/>
        <v>0</v>
      </c>
      <c r="M20" s="72">
        <f t="shared" si="5"/>
        <v>0</v>
      </c>
    </row>
    <row r="21" spans="1:13" x14ac:dyDescent="0.3">
      <c r="A21" s="89" t="s">
        <v>292</v>
      </c>
      <c r="B21" s="86" t="s">
        <v>14</v>
      </c>
      <c r="C21" s="86" t="s">
        <v>105</v>
      </c>
      <c r="D21" s="3"/>
      <c r="E21" s="3"/>
      <c r="F21" s="11" t="s">
        <v>86</v>
      </c>
      <c r="G21" s="11" t="s">
        <v>469</v>
      </c>
      <c r="H21" s="11" t="s">
        <v>470</v>
      </c>
      <c r="I21" s="11" t="s">
        <v>471</v>
      </c>
      <c r="J21" s="41">
        <v>25</v>
      </c>
      <c r="K21" s="60"/>
      <c r="L21" s="72">
        <f t="shared" ref="L21:L22" si="6">K21*105%</f>
        <v>0</v>
      </c>
      <c r="M21" s="72">
        <f t="shared" ref="M21:M22" si="7">PRODUCT(J21,L21)</f>
        <v>0</v>
      </c>
    </row>
    <row r="22" spans="1:13" x14ac:dyDescent="0.3">
      <c r="A22" s="89" t="s">
        <v>292</v>
      </c>
      <c r="B22" s="86" t="s">
        <v>14</v>
      </c>
      <c r="C22" s="86" t="s">
        <v>138</v>
      </c>
      <c r="D22" s="3"/>
      <c r="E22" s="3"/>
      <c r="F22" s="11" t="s">
        <v>473</v>
      </c>
      <c r="G22" s="11" t="s">
        <v>444</v>
      </c>
      <c r="H22" s="11" t="s">
        <v>472</v>
      </c>
      <c r="I22" s="11" t="s">
        <v>474</v>
      </c>
      <c r="J22" s="41">
        <v>25</v>
      </c>
      <c r="K22" s="60"/>
      <c r="L22" s="72">
        <f t="shared" si="6"/>
        <v>0</v>
      </c>
      <c r="M22" s="72">
        <f t="shared" si="7"/>
        <v>0</v>
      </c>
    </row>
    <row r="23" spans="1:13" x14ac:dyDescent="0.3">
      <c r="A23" s="89" t="s">
        <v>292</v>
      </c>
      <c r="B23" s="86" t="s">
        <v>14</v>
      </c>
      <c r="C23" s="86" t="s">
        <v>95</v>
      </c>
      <c r="D23" s="3"/>
      <c r="E23" s="3"/>
      <c r="F23" s="11" t="s">
        <v>420</v>
      </c>
      <c r="G23" s="11" t="s">
        <v>411</v>
      </c>
      <c r="H23" s="11" t="s">
        <v>422</v>
      </c>
      <c r="I23" s="11" t="s">
        <v>413</v>
      </c>
      <c r="J23" s="41">
        <v>25</v>
      </c>
      <c r="K23" s="60"/>
      <c r="L23" s="72">
        <f t="shared" ref="L23:L29" si="8">K23*105%</f>
        <v>0</v>
      </c>
      <c r="M23" s="72">
        <f t="shared" ref="M23:M29" si="9">PRODUCT(J23,L23)</f>
        <v>0</v>
      </c>
    </row>
    <row r="24" spans="1:13" x14ac:dyDescent="0.3">
      <c r="A24" s="89" t="s">
        <v>331</v>
      </c>
      <c r="B24" s="90" t="s">
        <v>306</v>
      </c>
      <c r="C24" s="90" t="s">
        <v>273</v>
      </c>
      <c r="D24" s="36"/>
      <c r="E24" s="36"/>
      <c r="F24" s="35" t="s">
        <v>86</v>
      </c>
      <c r="G24" s="35" t="s">
        <v>43</v>
      </c>
      <c r="H24" s="35" t="s">
        <v>307</v>
      </c>
      <c r="I24" s="35" t="s">
        <v>23</v>
      </c>
      <c r="J24" s="41">
        <v>1</v>
      </c>
      <c r="K24" s="60"/>
      <c r="L24" s="72">
        <f t="shared" si="8"/>
        <v>0</v>
      </c>
      <c r="M24" s="72">
        <f t="shared" si="9"/>
        <v>0</v>
      </c>
    </row>
    <row r="25" spans="1:13" x14ac:dyDescent="0.3">
      <c r="A25" s="89" t="s">
        <v>331</v>
      </c>
      <c r="B25" s="90" t="s">
        <v>306</v>
      </c>
      <c r="C25" s="90" t="s">
        <v>309</v>
      </c>
      <c r="D25" s="36"/>
      <c r="E25" s="36"/>
      <c r="F25" s="35" t="s">
        <v>86</v>
      </c>
      <c r="G25" s="35" t="s">
        <v>45</v>
      </c>
      <c r="H25" s="35" t="s">
        <v>310</v>
      </c>
      <c r="I25" s="35" t="s">
        <v>47</v>
      </c>
      <c r="J25" s="41">
        <v>1</v>
      </c>
      <c r="K25" s="60"/>
      <c r="L25" s="72">
        <f t="shared" si="8"/>
        <v>0</v>
      </c>
      <c r="M25" s="72">
        <f t="shared" si="9"/>
        <v>0</v>
      </c>
    </row>
    <row r="26" spans="1:13" x14ac:dyDescent="0.3">
      <c r="A26" s="91" t="s">
        <v>317</v>
      </c>
      <c r="B26" s="86" t="s">
        <v>275</v>
      </c>
      <c r="C26" s="86" t="s">
        <v>308</v>
      </c>
      <c r="D26" s="3"/>
      <c r="E26" s="3"/>
      <c r="F26" s="11" t="s">
        <v>71</v>
      </c>
      <c r="G26" s="11" t="s">
        <v>58</v>
      </c>
      <c r="H26" s="11" t="s">
        <v>322</v>
      </c>
      <c r="I26" s="11" t="s">
        <v>323</v>
      </c>
      <c r="J26" s="42">
        <v>15</v>
      </c>
      <c r="K26" s="60"/>
      <c r="L26" s="72">
        <f t="shared" si="8"/>
        <v>0</v>
      </c>
      <c r="M26" s="72">
        <f t="shared" si="9"/>
        <v>0</v>
      </c>
    </row>
    <row r="27" spans="1:13" x14ac:dyDescent="0.3">
      <c r="A27" s="91" t="s">
        <v>317</v>
      </c>
      <c r="B27" s="86" t="s">
        <v>275</v>
      </c>
      <c r="C27" s="86" t="s">
        <v>186</v>
      </c>
      <c r="D27" s="3"/>
      <c r="E27" s="3"/>
      <c r="F27" s="11" t="s">
        <v>71</v>
      </c>
      <c r="G27" s="11" t="s">
        <v>387</v>
      </c>
      <c r="H27" s="11" t="s">
        <v>388</v>
      </c>
      <c r="I27" s="11" t="s">
        <v>389</v>
      </c>
      <c r="J27" s="42">
        <v>15</v>
      </c>
      <c r="K27" s="60"/>
      <c r="L27" s="72">
        <f t="shared" si="8"/>
        <v>0</v>
      </c>
      <c r="M27" s="72">
        <f t="shared" si="9"/>
        <v>0</v>
      </c>
    </row>
    <row r="28" spans="1:13" x14ac:dyDescent="0.3">
      <c r="A28" s="91" t="s">
        <v>318</v>
      </c>
      <c r="B28" s="86" t="s">
        <v>275</v>
      </c>
      <c r="C28" s="86" t="s">
        <v>273</v>
      </c>
      <c r="D28" s="3"/>
      <c r="E28" s="3"/>
      <c r="F28" s="11" t="s">
        <v>86</v>
      </c>
      <c r="G28" s="11" t="s">
        <v>64</v>
      </c>
      <c r="H28" s="11" t="s">
        <v>328</v>
      </c>
      <c r="I28" s="11" t="s">
        <v>23</v>
      </c>
      <c r="J28" s="42">
        <v>17</v>
      </c>
      <c r="K28" s="60"/>
      <c r="L28" s="72">
        <f t="shared" si="8"/>
        <v>0</v>
      </c>
      <c r="M28" s="72">
        <f t="shared" si="9"/>
        <v>0</v>
      </c>
    </row>
    <row r="29" spans="1:13" x14ac:dyDescent="0.3">
      <c r="A29" s="91" t="s">
        <v>318</v>
      </c>
      <c r="B29" s="86" t="s">
        <v>275</v>
      </c>
      <c r="C29" s="86" t="s">
        <v>308</v>
      </c>
      <c r="D29" s="3"/>
      <c r="E29" s="3"/>
      <c r="F29" s="11" t="s">
        <v>86</v>
      </c>
      <c r="G29" s="11" t="s">
        <v>66</v>
      </c>
      <c r="H29" s="11" t="s">
        <v>322</v>
      </c>
      <c r="I29" s="11" t="s">
        <v>68</v>
      </c>
      <c r="J29" s="42">
        <v>17</v>
      </c>
      <c r="K29" s="60"/>
      <c r="L29" s="72">
        <f t="shared" si="8"/>
        <v>0</v>
      </c>
      <c r="M29" s="72">
        <f t="shared" si="9"/>
        <v>0</v>
      </c>
    </row>
    <row r="30" spans="1:13" x14ac:dyDescent="0.3">
      <c r="A30" s="91" t="s">
        <v>423</v>
      </c>
      <c r="B30" s="86" t="s">
        <v>275</v>
      </c>
      <c r="C30" s="86" t="s">
        <v>105</v>
      </c>
      <c r="D30" s="3"/>
      <c r="E30" s="3"/>
      <c r="F30" s="11" t="s">
        <v>86</v>
      </c>
      <c r="G30" s="11" t="s">
        <v>451</v>
      </c>
      <c r="H30" s="11" t="s">
        <v>475</v>
      </c>
      <c r="I30" s="11" t="s">
        <v>453</v>
      </c>
      <c r="J30" s="42">
        <v>30</v>
      </c>
      <c r="K30" s="60"/>
      <c r="L30" s="72">
        <f t="shared" ref="L30:L32" si="10">K30*105%</f>
        <v>0</v>
      </c>
      <c r="M30" s="72">
        <f t="shared" ref="M30:M32" si="11">PRODUCT(J30,L30)</f>
        <v>0</v>
      </c>
    </row>
    <row r="31" spans="1:13" x14ac:dyDescent="0.3">
      <c r="A31" s="91" t="s">
        <v>423</v>
      </c>
      <c r="B31" s="86" t="s">
        <v>275</v>
      </c>
      <c r="C31" s="86" t="s">
        <v>138</v>
      </c>
      <c r="D31" s="3"/>
      <c r="E31" s="3"/>
      <c r="F31" s="11" t="s">
        <v>476</v>
      </c>
      <c r="G31" s="11" t="s">
        <v>454</v>
      </c>
      <c r="H31" s="11" t="s">
        <v>477</v>
      </c>
      <c r="I31" s="11" t="s">
        <v>478</v>
      </c>
      <c r="J31" s="42">
        <v>30</v>
      </c>
      <c r="K31" s="60"/>
      <c r="L31" s="72">
        <f t="shared" si="10"/>
        <v>0</v>
      </c>
      <c r="M31" s="72">
        <f t="shared" si="11"/>
        <v>0</v>
      </c>
    </row>
    <row r="32" spans="1:13" x14ac:dyDescent="0.3">
      <c r="A32" s="91" t="s">
        <v>423</v>
      </c>
      <c r="B32" s="86" t="s">
        <v>275</v>
      </c>
      <c r="C32" s="86" t="s">
        <v>111</v>
      </c>
      <c r="D32" s="3"/>
      <c r="E32" s="3"/>
      <c r="F32" s="11" t="s">
        <v>71</v>
      </c>
      <c r="G32" s="11" t="s">
        <v>457</v>
      </c>
      <c r="H32" s="11" t="s">
        <v>479</v>
      </c>
      <c r="I32" s="11" t="s">
        <v>459</v>
      </c>
      <c r="J32" s="42">
        <v>17</v>
      </c>
      <c r="K32" s="60"/>
      <c r="L32" s="72">
        <f t="shared" si="10"/>
        <v>0</v>
      </c>
      <c r="M32" s="72">
        <f t="shared" si="11"/>
        <v>0</v>
      </c>
    </row>
    <row r="33" spans="1:13" x14ac:dyDescent="0.3">
      <c r="A33" s="91" t="s">
        <v>423</v>
      </c>
      <c r="B33" s="86" t="s">
        <v>14</v>
      </c>
      <c r="C33" s="86" t="s">
        <v>85</v>
      </c>
      <c r="D33" s="3"/>
      <c r="E33" s="3"/>
      <c r="F33" s="11" t="s">
        <v>86</v>
      </c>
      <c r="G33" s="11" t="s">
        <v>416</v>
      </c>
      <c r="H33" s="11" t="s">
        <v>424</v>
      </c>
      <c r="I33" s="11" t="s">
        <v>418</v>
      </c>
      <c r="J33" s="42">
        <v>33</v>
      </c>
      <c r="K33" s="60"/>
      <c r="L33" s="72">
        <f>K33*105%</f>
        <v>0</v>
      </c>
      <c r="M33" s="72">
        <f>PRODUCT(J33,L33)</f>
        <v>0</v>
      </c>
    </row>
    <row r="34" spans="1:13" x14ac:dyDescent="0.3">
      <c r="A34" s="91" t="s">
        <v>330</v>
      </c>
      <c r="B34" s="92" t="s">
        <v>306</v>
      </c>
      <c r="C34" s="92" t="s">
        <v>308</v>
      </c>
      <c r="D34" s="12"/>
      <c r="E34" s="12"/>
      <c r="F34" s="13" t="s">
        <v>86</v>
      </c>
      <c r="G34" s="13" t="s">
        <v>66</v>
      </c>
      <c r="H34" s="13" t="s">
        <v>332</v>
      </c>
      <c r="I34" s="13" t="s">
        <v>68</v>
      </c>
      <c r="J34" s="42">
        <v>1</v>
      </c>
      <c r="K34" s="60"/>
      <c r="L34" s="72">
        <f>K34*105%</f>
        <v>0</v>
      </c>
      <c r="M34" s="72">
        <f>PRODUCT(J34,L34)</f>
        <v>0</v>
      </c>
    </row>
    <row r="35" spans="1:13" x14ac:dyDescent="0.3">
      <c r="A35" s="91" t="s">
        <v>425</v>
      </c>
      <c r="B35" s="92" t="s">
        <v>306</v>
      </c>
      <c r="C35" s="92" t="s">
        <v>85</v>
      </c>
      <c r="D35" s="12"/>
      <c r="E35" s="12"/>
      <c r="F35" s="13" t="s">
        <v>86</v>
      </c>
      <c r="G35" s="13" t="s">
        <v>416</v>
      </c>
      <c r="H35" s="13" t="s">
        <v>426</v>
      </c>
      <c r="I35" s="13" t="s">
        <v>427</v>
      </c>
      <c r="J35" s="42">
        <v>1</v>
      </c>
      <c r="K35" s="60"/>
      <c r="L35" s="72">
        <f>K35*105%</f>
        <v>0</v>
      </c>
      <c r="M35" s="72">
        <f>PRODUCT(J35,L35)</f>
        <v>0</v>
      </c>
    </row>
    <row r="36" spans="1:13" ht="21" x14ac:dyDescent="0.3">
      <c r="M36" s="75">
        <f>SUM(M4:M35)</f>
        <v>0</v>
      </c>
    </row>
  </sheetData>
  <mergeCells count="2">
    <mergeCell ref="A1:J1"/>
    <mergeCell ref="A2:J2"/>
  </mergeCells>
  <phoneticPr fontId="17" type="noConversion"/>
  <pageMargins left="0.25" right="0.25" top="0.75" bottom="0.75" header="0.3" footer="0.3"/>
  <pageSetup paperSize="9" scale="2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A1:P40"/>
  <sheetViews>
    <sheetView workbookViewId="0">
      <pane xSplit="3" ySplit="2" topLeftCell="J6" activePane="bottomRight" state="frozen"/>
      <selection pane="topRight" activeCell="D1" sqref="D1"/>
      <selection pane="bottomLeft" activeCell="A3" sqref="A3"/>
      <selection pane="bottomRight" activeCell="A25" sqref="A25:XFD27"/>
    </sheetView>
  </sheetViews>
  <sheetFormatPr defaultRowHeight="15" x14ac:dyDescent="0.25"/>
  <cols>
    <col min="1" max="1" width="23.7109375" customWidth="1"/>
    <col min="2" max="2" width="60.7109375" customWidth="1"/>
    <col min="3" max="3" width="33.28515625" customWidth="1"/>
    <col min="4" max="4" width="9.85546875" customWidth="1"/>
    <col min="5" max="5" width="14" customWidth="1"/>
    <col min="6" max="6" width="40.7109375" customWidth="1"/>
    <col min="7" max="7" width="71.42578125" customWidth="1"/>
    <col min="8" max="8" width="120.42578125" customWidth="1"/>
    <col min="9" max="9" width="52.7109375" customWidth="1"/>
    <col min="10" max="10" width="24.7109375" customWidth="1"/>
    <col min="11" max="11" width="0" style="1" hidden="1" customWidth="1"/>
    <col min="12" max="12" width="17.5703125" style="1" hidden="1" customWidth="1"/>
    <col min="13" max="13" width="14" style="1" hidden="1" customWidth="1"/>
    <col min="14" max="14" width="34.7109375" customWidth="1"/>
    <col min="15" max="15" width="37.5703125" customWidth="1"/>
    <col min="16" max="16" width="25.28515625" customWidth="1"/>
  </cols>
  <sheetData>
    <row r="1" spans="1:16" s="1" customFormat="1" ht="26.1" customHeight="1" x14ac:dyDescent="0.25">
      <c r="A1" s="101" t="s">
        <v>0</v>
      </c>
      <c r="B1" s="102"/>
      <c r="C1" s="102"/>
      <c r="D1" s="102"/>
      <c r="E1" s="102"/>
      <c r="F1" s="102"/>
      <c r="G1" s="102"/>
      <c r="H1" s="102"/>
      <c r="I1" s="102"/>
      <c r="J1" s="103"/>
      <c r="N1" s="73"/>
      <c r="O1" s="73"/>
      <c r="P1" s="73"/>
    </row>
    <row r="2" spans="1:16" s="1" customFormat="1" ht="26.1" customHeight="1" x14ac:dyDescent="0.25">
      <c r="A2" s="104" t="s">
        <v>378</v>
      </c>
      <c r="B2" s="104"/>
      <c r="C2" s="104"/>
      <c r="D2" s="104"/>
      <c r="E2" s="104"/>
      <c r="F2" s="104"/>
      <c r="G2" s="104"/>
      <c r="H2" s="104"/>
      <c r="I2" s="104"/>
      <c r="J2" s="105"/>
      <c r="N2" s="73"/>
      <c r="O2" s="73"/>
      <c r="P2" s="73"/>
    </row>
    <row r="3" spans="1:16" ht="18.75" x14ac:dyDescent="0.25">
      <c r="A3" s="6" t="s">
        <v>1</v>
      </c>
      <c r="B3" s="6" t="s">
        <v>4</v>
      </c>
      <c r="C3" s="6" t="s">
        <v>3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7" t="s">
        <v>10</v>
      </c>
      <c r="J3" s="7" t="s">
        <v>11</v>
      </c>
      <c r="K3" s="63" t="s">
        <v>373</v>
      </c>
      <c r="L3" s="62" t="s">
        <v>374</v>
      </c>
      <c r="M3" s="62" t="s">
        <v>377</v>
      </c>
      <c r="N3" s="74" t="s">
        <v>430</v>
      </c>
      <c r="O3" s="74" t="s">
        <v>428</v>
      </c>
      <c r="P3" s="74" t="s">
        <v>429</v>
      </c>
    </row>
    <row r="4" spans="1:16" ht="18.75" x14ac:dyDescent="0.25">
      <c r="A4" s="12" t="s">
        <v>83</v>
      </c>
      <c r="B4" s="12" t="s">
        <v>14</v>
      </c>
      <c r="C4" s="3" t="s">
        <v>85</v>
      </c>
      <c r="D4" s="3"/>
      <c r="E4" s="3">
        <v>3828</v>
      </c>
      <c r="F4" s="3" t="s">
        <v>86</v>
      </c>
      <c r="G4" s="18" t="s">
        <v>72</v>
      </c>
      <c r="H4" s="3" t="s">
        <v>87</v>
      </c>
      <c r="I4" s="3" t="s">
        <v>73</v>
      </c>
      <c r="J4" s="52">
        <v>18</v>
      </c>
      <c r="K4" s="59">
        <v>0</v>
      </c>
      <c r="L4" s="17">
        <v>18</v>
      </c>
      <c r="M4" s="17"/>
      <c r="N4" s="60"/>
      <c r="O4" s="72">
        <f>N4*105%</f>
        <v>0</v>
      </c>
      <c r="P4" s="72">
        <f>PRODUCT(J4,O4)</f>
        <v>0</v>
      </c>
    </row>
    <row r="5" spans="1:16" ht="18.75" x14ac:dyDescent="0.25">
      <c r="A5" s="14" t="s">
        <v>114</v>
      </c>
      <c r="B5" s="14" t="s">
        <v>14</v>
      </c>
      <c r="C5" s="11" t="s">
        <v>13</v>
      </c>
      <c r="D5" s="3"/>
      <c r="E5" s="3">
        <v>4769</v>
      </c>
      <c r="F5" s="11" t="s">
        <v>86</v>
      </c>
      <c r="G5" s="18" t="s">
        <v>150</v>
      </c>
      <c r="H5" s="11" t="s">
        <v>152</v>
      </c>
      <c r="I5" s="20" t="s">
        <v>372</v>
      </c>
      <c r="J5" s="52">
        <v>1</v>
      </c>
      <c r="K5" s="59">
        <v>29</v>
      </c>
      <c r="L5" s="17">
        <v>31</v>
      </c>
      <c r="M5" s="60" t="s">
        <v>375</v>
      </c>
      <c r="N5" s="60"/>
      <c r="O5" s="72">
        <f t="shared" ref="O5:O31" si="0">N5*105%</f>
        <v>0</v>
      </c>
      <c r="P5" s="72">
        <f t="shared" ref="P5:P30" si="1">PRODUCT(J5,O5)</f>
        <v>0</v>
      </c>
    </row>
    <row r="6" spans="1:16" ht="18.75" x14ac:dyDescent="0.25">
      <c r="A6" s="14" t="s">
        <v>114</v>
      </c>
      <c r="B6" s="14" t="s">
        <v>14</v>
      </c>
      <c r="C6" s="11" t="s">
        <v>20</v>
      </c>
      <c r="D6" s="3"/>
      <c r="E6" s="3">
        <v>4795</v>
      </c>
      <c r="F6" s="11" t="s">
        <v>86</v>
      </c>
      <c r="G6" s="18" t="s">
        <v>151</v>
      </c>
      <c r="H6" s="3" t="s">
        <v>153</v>
      </c>
      <c r="I6" s="19" t="s">
        <v>154</v>
      </c>
      <c r="J6" s="52">
        <v>4</v>
      </c>
      <c r="K6" s="59">
        <v>27</v>
      </c>
      <c r="L6" s="17">
        <v>31</v>
      </c>
      <c r="M6" s="17"/>
      <c r="N6" s="60"/>
      <c r="O6" s="72">
        <f t="shared" si="0"/>
        <v>0</v>
      </c>
      <c r="P6" s="72">
        <f t="shared" si="1"/>
        <v>0</v>
      </c>
    </row>
    <row r="7" spans="1:16" ht="18.75" x14ac:dyDescent="0.25">
      <c r="A7" s="14" t="s">
        <v>114</v>
      </c>
      <c r="B7" s="14" t="s">
        <v>14</v>
      </c>
      <c r="C7" s="11" t="s">
        <v>85</v>
      </c>
      <c r="D7" s="3"/>
      <c r="E7" s="3">
        <v>4736</v>
      </c>
      <c r="F7" s="11" t="s">
        <v>86</v>
      </c>
      <c r="G7" s="18" t="s">
        <v>118</v>
      </c>
      <c r="H7" s="11" t="s">
        <v>155</v>
      </c>
      <c r="I7" s="11" t="s">
        <v>120</v>
      </c>
      <c r="J7" s="52">
        <v>31</v>
      </c>
      <c r="K7" s="59">
        <v>0</v>
      </c>
      <c r="L7" s="17">
        <v>31</v>
      </c>
      <c r="M7" s="17"/>
      <c r="N7" s="60"/>
      <c r="O7" s="72">
        <f t="shared" si="0"/>
        <v>0</v>
      </c>
      <c r="P7" s="72">
        <f t="shared" si="1"/>
        <v>0</v>
      </c>
    </row>
    <row r="8" spans="1:16" ht="18.75" x14ac:dyDescent="0.25">
      <c r="A8" s="14" t="s">
        <v>114</v>
      </c>
      <c r="B8" s="14" t="s">
        <v>14</v>
      </c>
      <c r="C8" s="11" t="s">
        <v>156</v>
      </c>
      <c r="D8" s="3"/>
      <c r="E8" s="3">
        <v>4758</v>
      </c>
      <c r="F8" s="11" t="s">
        <v>86</v>
      </c>
      <c r="G8" s="18" t="s">
        <v>157</v>
      </c>
      <c r="H8" s="15" t="s">
        <v>158</v>
      </c>
      <c r="I8" s="3" t="s">
        <v>159</v>
      </c>
      <c r="J8" s="52">
        <v>2</v>
      </c>
      <c r="K8" s="59">
        <v>28</v>
      </c>
      <c r="L8" s="17">
        <v>31</v>
      </c>
      <c r="M8" s="60" t="s">
        <v>375</v>
      </c>
      <c r="N8" s="60"/>
      <c r="O8" s="72">
        <f t="shared" si="0"/>
        <v>0</v>
      </c>
      <c r="P8" s="72">
        <f t="shared" si="1"/>
        <v>0</v>
      </c>
    </row>
    <row r="9" spans="1:16" ht="18.75" x14ac:dyDescent="0.25">
      <c r="A9" s="14" t="s">
        <v>114</v>
      </c>
      <c r="B9" s="14" t="s">
        <v>14</v>
      </c>
      <c r="C9" s="11" t="s">
        <v>160</v>
      </c>
      <c r="D9" s="3"/>
      <c r="E9" s="3">
        <v>4780</v>
      </c>
      <c r="F9" s="11" t="s">
        <v>86</v>
      </c>
      <c r="G9" s="18" t="s">
        <v>124</v>
      </c>
      <c r="H9" s="3" t="s">
        <v>161</v>
      </c>
      <c r="I9" s="3" t="s">
        <v>126</v>
      </c>
      <c r="J9" s="52">
        <v>1</v>
      </c>
      <c r="K9" s="59">
        <v>29</v>
      </c>
      <c r="L9" s="17">
        <v>31</v>
      </c>
      <c r="M9" s="60" t="s">
        <v>376</v>
      </c>
      <c r="N9" s="60"/>
      <c r="O9" s="72">
        <f t="shared" si="0"/>
        <v>0</v>
      </c>
      <c r="P9" s="72">
        <f t="shared" si="1"/>
        <v>0</v>
      </c>
    </row>
    <row r="10" spans="1:16" ht="18.75" x14ac:dyDescent="0.25">
      <c r="A10" s="14" t="s">
        <v>114</v>
      </c>
      <c r="B10" s="14" t="s">
        <v>14</v>
      </c>
      <c r="C10" s="11" t="s">
        <v>127</v>
      </c>
      <c r="D10" s="3"/>
      <c r="E10" s="3">
        <v>4347</v>
      </c>
      <c r="F10" s="11" t="s">
        <v>162</v>
      </c>
      <c r="G10" s="18" t="s">
        <v>128</v>
      </c>
      <c r="H10" s="3" t="s">
        <v>163</v>
      </c>
      <c r="I10" s="3" t="s">
        <v>164</v>
      </c>
      <c r="J10" s="52">
        <v>2</v>
      </c>
      <c r="K10" s="59">
        <v>28</v>
      </c>
      <c r="L10" s="17">
        <v>31</v>
      </c>
      <c r="M10" s="60" t="s">
        <v>376</v>
      </c>
      <c r="N10" s="60"/>
      <c r="O10" s="72">
        <f t="shared" si="0"/>
        <v>0</v>
      </c>
      <c r="P10" s="72">
        <f t="shared" si="1"/>
        <v>0</v>
      </c>
    </row>
    <row r="11" spans="1:16" ht="18.75" x14ac:dyDescent="0.25">
      <c r="A11" s="14" t="s">
        <v>114</v>
      </c>
      <c r="B11" s="14" t="s">
        <v>14</v>
      </c>
      <c r="C11" s="11" t="s">
        <v>105</v>
      </c>
      <c r="D11" s="3"/>
      <c r="E11" s="3">
        <v>4718</v>
      </c>
      <c r="F11" s="11" t="s">
        <v>86</v>
      </c>
      <c r="G11" s="18" t="s">
        <v>132</v>
      </c>
      <c r="H11" s="3" t="s">
        <v>165</v>
      </c>
      <c r="I11" s="3" t="s">
        <v>166</v>
      </c>
      <c r="J11" s="52">
        <v>2</v>
      </c>
      <c r="K11" s="59">
        <v>29</v>
      </c>
      <c r="L11" s="17">
        <v>31</v>
      </c>
      <c r="M11" s="17"/>
      <c r="N11" s="60"/>
      <c r="O11" s="72">
        <f t="shared" si="0"/>
        <v>0</v>
      </c>
      <c r="P11" s="72">
        <f t="shared" si="1"/>
        <v>0</v>
      </c>
    </row>
    <row r="12" spans="1:16" ht="18.75" hidden="1" x14ac:dyDescent="0.25">
      <c r="A12" s="14" t="s">
        <v>114</v>
      </c>
      <c r="B12" s="14" t="s">
        <v>14</v>
      </c>
      <c r="C12" s="11" t="s">
        <v>111</v>
      </c>
      <c r="D12" s="3"/>
      <c r="E12" s="3">
        <v>4307</v>
      </c>
      <c r="F12" s="11" t="s">
        <v>162</v>
      </c>
      <c r="G12" s="18" t="s">
        <v>134</v>
      </c>
      <c r="H12" s="3" t="s">
        <v>167</v>
      </c>
      <c r="I12" s="3" t="s">
        <v>168</v>
      </c>
      <c r="J12" s="52">
        <v>0</v>
      </c>
      <c r="K12" s="59">
        <v>19</v>
      </c>
      <c r="L12" s="17">
        <v>19</v>
      </c>
      <c r="M12" s="17"/>
      <c r="N12" s="60"/>
      <c r="O12" s="72">
        <f t="shared" si="0"/>
        <v>0</v>
      </c>
      <c r="P12" s="72">
        <f t="shared" si="1"/>
        <v>0</v>
      </c>
    </row>
    <row r="13" spans="1:16" ht="18.75" x14ac:dyDescent="0.25">
      <c r="A13" s="14" t="s">
        <v>114</v>
      </c>
      <c r="B13" s="14" t="s">
        <v>14</v>
      </c>
      <c r="C13" s="3" t="s">
        <v>137</v>
      </c>
      <c r="D13" s="3"/>
      <c r="E13" s="3">
        <v>4827</v>
      </c>
      <c r="F13" s="3" t="s">
        <v>86</v>
      </c>
      <c r="G13" s="18" t="s">
        <v>170</v>
      </c>
      <c r="H13" s="3" t="s">
        <v>169</v>
      </c>
      <c r="I13" s="3" t="s">
        <v>140</v>
      </c>
      <c r="J13" s="52">
        <v>5</v>
      </c>
      <c r="K13" s="59">
        <v>26</v>
      </c>
      <c r="L13" s="17">
        <v>31</v>
      </c>
      <c r="M13" s="17"/>
      <c r="N13" s="60"/>
      <c r="O13" s="72">
        <f t="shared" si="0"/>
        <v>0</v>
      </c>
      <c r="P13" s="72">
        <f t="shared" si="1"/>
        <v>0</v>
      </c>
    </row>
    <row r="14" spans="1:16" ht="18.75" x14ac:dyDescent="0.25">
      <c r="A14" s="14" t="s">
        <v>114</v>
      </c>
      <c r="B14" s="14" t="s">
        <v>14</v>
      </c>
      <c r="C14" s="11" t="s">
        <v>84</v>
      </c>
      <c r="D14" s="3"/>
      <c r="E14" s="3">
        <v>4659</v>
      </c>
      <c r="F14" s="11" t="s">
        <v>82</v>
      </c>
      <c r="G14" s="18" t="s">
        <v>171</v>
      </c>
      <c r="H14" s="11" t="s">
        <v>172</v>
      </c>
      <c r="I14" s="11" t="s">
        <v>173</v>
      </c>
      <c r="J14" s="52">
        <v>2</v>
      </c>
      <c r="K14" s="59">
        <v>29</v>
      </c>
      <c r="L14" s="17">
        <v>31</v>
      </c>
      <c r="M14" s="17"/>
      <c r="N14" s="60"/>
      <c r="O14" s="72">
        <f t="shared" si="0"/>
        <v>0</v>
      </c>
      <c r="P14" s="72">
        <f t="shared" si="1"/>
        <v>0</v>
      </c>
    </row>
    <row r="15" spans="1:16" ht="18.75" x14ac:dyDescent="0.25">
      <c r="A15" s="14" t="s">
        <v>114</v>
      </c>
      <c r="B15" s="14" t="s">
        <v>14</v>
      </c>
      <c r="C15" s="11" t="s">
        <v>138</v>
      </c>
      <c r="D15" s="3"/>
      <c r="E15" s="3">
        <v>4462</v>
      </c>
      <c r="F15" s="11" t="s">
        <v>79</v>
      </c>
      <c r="G15" s="18" t="s">
        <v>174</v>
      </c>
      <c r="H15" s="11" t="s">
        <v>175</v>
      </c>
      <c r="I15" s="11" t="s">
        <v>80</v>
      </c>
      <c r="J15" s="52">
        <v>1</v>
      </c>
      <c r="K15" s="59">
        <v>26</v>
      </c>
      <c r="L15" s="17">
        <v>27</v>
      </c>
      <c r="M15" s="17"/>
      <c r="N15" s="60"/>
      <c r="O15" s="72">
        <f t="shared" si="0"/>
        <v>0</v>
      </c>
      <c r="P15" s="72">
        <f t="shared" si="1"/>
        <v>0</v>
      </c>
    </row>
    <row r="16" spans="1:16" ht="18.75" x14ac:dyDescent="0.25">
      <c r="A16" s="14" t="s">
        <v>114</v>
      </c>
      <c r="B16" s="14" t="s">
        <v>14</v>
      </c>
      <c r="C16" s="11" t="s">
        <v>176</v>
      </c>
      <c r="D16" s="3"/>
      <c r="E16" s="3">
        <v>4721</v>
      </c>
      <c r="F16" s="11" t="s">
        <v>86</v>
      </c>
      <c r="G16" s="18" t="s">
        <v>177</v>
      </c>
      <c r="H16" s="11" t="s">
        <v>178</v>
      </c>
      <c r="I16" s="11" t="s">
        <v>179</v>
      </c>
      <c r="J16" s="52">
        <v>2</v>
      </c>
      <c r="K16" s="59">
        <v>29</v>
      </c>
      <c r="L16" s="17">
        <v>31</v>
      </c>
      <c r="M16" s="17"/>
      <c r="N16" s="60"/>
      <c r="O16" s="72">
        <f t="shared" si="0"/>
        <v>0</v>
      </c>
      <c r="P16" s="72">
        <f t="shared" si="1"/>
        <v>0</v>
      </c>
    </row>
    <row r="17" spans="1:16" ht="18.75" x14ac:dyDescent="0.25">
      <c r="A17" s="16" t="s">
        <v>180</v>
      </c>
      <c r="B17" s="16" t="s">
        <v>14</v>
      </c>
      <c r="C17" s="11" t="s">
        <v>95</v>
      </c>
      <c r="D17" s="3"/>
      <c r="E17" s="3">
        <v>4737</v>
      </c>
      <c r="F17" s="11" t="s">
        <v>86</v>
      </c>
      <c r="G17" s="18" t="s">
        <v>181</v>
      </c>
      <c r="H17" s="11" t="s">
        <v>182</v>
      </c>
      <c r="I17" s="11" t="s">
        <v>183</v>
      </c>
      <c r="J17" s="52">
        <v>21</v>
      </c>
      <c r="K17" s="59">
        <v>0</v>
      </c>
      <c r="L17" s="17">
        <v>21</v>
      </c>
      <c r="M17" s="17"/>
      <c r="N17" s="60"/>
      <c r="O17" s="72">
        <f t="shared" si="0"/>
        <v>0</v>
      </c>
      <c r="P17" s="72">
        <f t="shared" si="1"/>
        <v>0</v>
      </c>
    </row>
    <row r="18" spans="1:16" ht="18.75" x14ac:dyDescent="0.25">
      <c r="A18" s="21" t="s">
        <v>149</v>
      </c>
      <c r="B18" s="21" t="s">
        <v>14</v>
      </c>
      <c r="C18" s="11" t="s">
        <v>186</v>
      </c>
      <c r="D18" s="3"/>
      <c r="E18" s="3">
        <v>5268</v>
      </c>
      <c r="F18" s="11" t="s">
        <v>86</v>
      </c>
      <c r="G18" s="22" t="s">
        <v>187</v>
      </c>
      <c r="H18" s="3" t="s">
        <v>188</v>
      </c>
      <c r="I18" s="3" t="s">
        <v>189</v>
      </c>
      <c r="J18" s="52">
        <v>14</v>
      </c>
      <c r="K18" s="17">
        <v>16</v>
      </c>
      <c r="L18" s="17">
        <v>30</v>
      </c>
      <c r="M18" s="60"/>
      <c r="N18" s="60"/>
      <c r="O18" s="72">
        <f t="shared" si="0"/>
        <v>0</v>
      </c>
      <c r="P18" s="72">
        <f t="shared" si="1"/>
        <v>0</v>
      </c>
    </row>
    <row r="19" spans="1:16" ht="18.75" x14ac:dyDescent="0.25">
      <c r="A19" s="21" t="s">
        <v>149</v>
      </c>
      <c r="B19" s="21" t="s">
        <v>14</v>
      </c>
      <c r="C19" s="11" t="s">
        <v>20</v>
      </c>
      <c r="D19" s="3"/>
      <c r="E19" s="3">
        <v>5292</v>
      </c>
      <c r="F19" s="11" t="s">
        <v>86</v>
      </c>
      <c r="G19" s="18" t="s">
        <v>190</v>
      </c>
      <c r="H19" s="3" t="s">
        <v>191</v>
      </c>
      <c r="I19" s="3" t="s">
        <v>192</v>
      </c>
      <c r="J19" s="52">
        <v>14</v>
      </c>
      <c r="K19" s="17">
        <v>16</v>
      </c>
      <c r="L19" s="17">
        <v>30</v>
      </c>
      <c r="M19" s="17"/>
      <c r="N19" s="60"/>
      <c r="O19" s="72">
        <f t="shared" si="0"/>
        <v>0</v>
      </c>
      <c r="P19" s="72">
        <f t="shared" si="1"/>
        <v>0</v>
      </c>
    </row>
    <row r="20" spans="1:16" ht="18.75" x14ac:dyDescent="0.25">
      <c r="A20" s="21" t="s">
        <v>149</v>
      </c>
      <c r="B20" s="21" t="s">
        <v>14</v>
      </c>
      <c r="C20" s="11" t="s">
        <v>176</v>
      </c>
      <c r="D20" s="3"/>
      <c r="E20" s="3">
        <v>5240</v>
      </c>
      <c r="F20" s="11" t="s">
        <v>86</v>
      </c>
      <c r="G20" s="18" t="s">
        <v>193</v>
      </c>
      <c r="H20" s="3" t="s">
        <v>195</v>
      </c>
      <c r="I20" s="3" t="s">
        <v>194</v>
      </c>
      <c r="J20" s="52">
        <v>14</v>
      </c>
      <c r="K20" s="17">
        <v>16</v>
      </c>
      <c r="L20" s="17">
        <v>30</v>
      </c>
      <c r="M20" s="17"/>
      <c r="N20" s="60"/>
      <c r="O20" s="72">
        <f t="shared" si="0"/>
        <v>0</v>
      </c>
      <c r="P20" s="72">
        <f t="shared" si="1"/>
        <v>0</v>
      </c>
    </row>
    <row r="21" spans="1:16" ht="18.75" x14ac:dyDescent="0.25">
      <c r="A21" s="21" t="s">
        <v>149</v>
      </c>
      <c r="B21" s="21" t="s">
        <v>14</v>
      </c>
      <c r="C21" s="11" t="s">
        <v>84</v>
      </c>
      <c r="D21" s="3"/>
      <c r="E21" s="3">
        <v>5155</v>
      </c>
      <c r="F21" s="11" t="s">
        <v>82</v>
      </c>
      <c r="G21" s="18" t="s">
        <v>196</v>
      </c>
      <c r="H21" s="3" t="s">
        <v>197</v>
      </c>
      <c r="I21" s="3" t="s">
        <v>198</v>
      </c>
      <c r="J21" s="52">
        <v>14</v>
      </c>
      <c r="K21" s="17">
        <v>16</v>
      </c>
      <c r="L21" s="17">
        <v>30</v>
      </c>
      <c r="M21" s="17"/>
      <c r="N21" s="60"/>
      <c r="O21" s="72">
        <f t="shared" si="0"/>
        <v>0</v>
      </c>
      <c r="P21" s="72">
        <f t="shared" si="1"/>
        <v>0</v>
      </c>
    </row>
    <row r="22" spans="1:16" ht="18.75" x14ac:dyDescent="0.25">
      <c r="A22" s="21" t="s">
        <v>149</v>
      </c>
      <c r="B22" s="21" t="s">
        <v>14</v>
      </c>
      <c r="C22" s="11" t="s">
        <v>85</v>
      </c>
      <c r="D22" s="3"/>
      <c r="E22" s="3">
        <v>5246</v>
      </c>
      <c r="F22" s="11" t="s">
        <v>86</v>
      </c>
      <c r="G22" s="18" t="s">
        <v>199</v>
      </c>
      <c r="H22" s="3" t="s">
        <v>200</v>
      </c>
      <c r="I22" s="3" t="s">
        <v>201</v>
      </c>
      <c r="J22" s="52">
        <v>30</v>
      </c>
      <c r="K22" s="17">
        <v>0</v>
      </c>
      <c r="L22" s="17">
        <v>30</v>
      </c>
      <c r="M22" s="17"/>
      <c r="N22" s="60"/>
      <c r="O22" s="72">
        <f t="shared" si="0"/>
        <v>0</v>
      </c>
      <c r="P22" s="72">
        <f t="shared" si="1"/>
        <v>0</v>
      </c>
    </row>
    <row r="23" spans="1:16" ht="18.75" x14ac:dyDescent="0.25">
      <c r="A23" s="21" t="s">
        <v>149</v>
      </c>
      <c r="B23" s="21" t="s">
        <v>14</v>
      </c>
      <c r="C23" s="11" t="s">
        <v>156</v>
      </c>
      <c r="D23" s="3"/>
      <c r="E23" s="3">
        <v>3598</v>
      </c>
      <c r="F23" s="11" t="s">
        <v>86</v>
      </c>
      <c r="G23" s="18" t="s">
        <v>202</v>
      </c>
      <c r="H23" s="11" t="s">
        <v>371</v>
      </c>
      <c r="I23" s="11" t="s">
        <v>345</v>
      </c>
      <c r="J23" s="52">
        <v>29</v>
      </c>
      <c r="K23" s="17">
        <v>0</v>
      </c>
      <c r="L23" s="17">
        <v>30</v>
      </c>
      <c r="M23" s="60" t="s">
        <v>375</v>
      </c>
      <c r="N23" s="60"/>
      <c r="O23" s="72">
        <f t="shared" si="0"/>
        <v>0</v>
      </c>
      <c r="P23" s="72">
        <f t="shared" si="1"/>
        <v>0</v>
      </c>
    </row>
    <row r="24" spans="1:16" ht="18.75" x14ac:dyDescent="0.25">
      <c r="A24" s="21" t="s">
        <v>149</v>
      </c>
      <c r="B24" s="21" t="s">
        <v>14</v>
      </c>
      <c r="C24" s="11" t="s">
        <v>160</v>
      </c>
      <c r="D24" s="3"/>
      <c r="E24" s="3">
        <v>5278</v>
      </c>
      <c r="F24" s="11" t="s">
        <v>86</v>
      </c>
      <c r="G24" s="18" t="s">
        <v>203</v>
      </c>
      <c r="H24" s="3" t="s">
        <v>204</v>
      </c>
      <c r="I24" s="3" t="s">
        <v>205</v>
      </c>
      <c r="J24" s="52">
        <v>14</v>
      </c>
      <c r="K24" s="17">
        <v>16</v>
      </c>
      <c r="L24" s="17">
        <v>30</v>
      </c>
      <c r="M24" s="60" t="s">
        <v>375</v>
      </c>
      <c r="N24" s="60"/>
      <c r="O24" s="72">
        <f t="shared" si="0"/>
        <v>0</v>
      </c>
      <c r="P24" s="72">
        <f t="shared" si="1"/>
        <v>0</v>
      </c>
    </row>
    <row r="25" spans="1:16" ht="18.75" hidden="1" x14ac:dyDescent="0.25">
      <c r="A25" s="21" t="s">
        <v>149</v>
      </c>
      <c r="B25" s="21" t="s">
        <v>14</v>
      </c>
      <c r="C25" s="11" t="s">
        <v>206</v>
      </c>
      <c r="D25" s="3"/>
      <c r="E25" s="3">
        <v>4727</v>
      </c>
      <c r="F25" s="11" t="s">
        <v>86</v>
      </c>
      <c r="G25" s="18" t="s">
        <v>207</v>
      </c>
      <c r="H25" s="3" t="s">
        <v>208</v>
      </c>
      <c r="I25" s="3" t="s">
        <v>209</v>
      </c>
      <c r="J25" s="52">
        <v>0</v>
      </c>
      <c r="K25" s="17">
        <v>30</v>
      </c>
      <c r="L25" s="17">
        <v>30</v>
      </c>
      <c r="M25" s="17"/>
      <c r="N25" s="60"/>
      <c r="O25" s="72">
        <f t="shared" si="0"/>
        <v>0</v>
      </c>
      <c r="P25" s="72">
        <f t="shared" si="1"/>
        <v>0</v>
      </c>
    </row>
    <row r="26" spans="1:16" ht="18.75" hidden="1" x14ac:dyDescent="0.25">
      <c r="A26" s="21" t="s">
        <v>149</v>
      </c>
      <c r="B26" s="21" t="s">
        <v>14</v>
      </c>
      <c r="C26" s="11" t="s">
        <v>210</v>
      </c>
      <c r="D26" s="3"/>
      <c r="E26" s="3">
        <v>4778</v>
      </c>
      <c r="F26" s="11" t="s">
        <v>86</v>
      </c>
      <c r="G26" s="18" t="s">
        <v>211</v>
      </c>
      <c r="H26" s="3" t="s">
        <v>212</v>
      </c>
      <c r="I26" s="3" t="s">
        <v>213</v>
      </c>
      <c r="J26" s="52">
        <v>0</v>
      </c>
      <c r="K26" s="17">
        <v>30</v>
      </c>
      <c r="L26" s="17">
        <v>30</v>
      </c>
      <c r="M26" s="17"/>
      <c r="N26" s="60"/>
      <c r="O26" s="72">
        <f t="shared" si="0"/>
        <v>0</v>
      </c>
      <c r="P26" s="72">
        <f t="shared" si="1"/>
        <v>0</v>
      </c>
    </row>
    <row r="27" spans="1:16" ht="18.75" hidden="1" x14ac:dyDescent="0.25">
      <c r="A27" s="21" t="s">
        <v>149</v>
      </c>
      <c r="B27" s="21" t="s">
        <v>14</v>
      </c>
      <c r="C27" s="11" t="s">
        <v>214</v>
      </c>
      <c r="D27" s="3"/>
      <c r="E27" s="3">
        <v>4752</v>
      </c>
      <c r="F27" s="11" t="s">
        <v>86</v>
      </c>
      <c r="G27" s="18" t="s">
        <v>215</v>
      </c>
      <c r="H27" s="3" t="s">
        <v>217</v>
      </c>
      <c r="I27" s="3" t="s">
        <v>216</v>
      </c>
      <c r="J27" s="52">
        <v>0</v>
      </c>
      <c r="K27" s="17">
        <v>30</v>
      </c>
      <c r="L27" s="17">
        <v>30</v>
      </c>
      <c r="M27" s="17"/>
      <c r="N27" s="60"/>
      <c r="O27" s="72">
        <f t="shared" si="0"/>
        <v>0</v>
      </c>
      <c r="P27" s="72">
        <f t="shared" si="1"/>
        <v>0</v>
      </c>
    </row>
    <row r="28" spans="1:16" ht="18.75" x14ac:dyDescent="0.25">
      <c r="A28" s="21" t="s">
        <v>149</v>
      </c>
      <c r="B28" s="21" t="s">
        <v>14</v>
      </c>
      <c r="C28" s="11" t="s">
        <v>137</v>
      </c>
      <c r="D28" s="3"/>
      <c r="E28" s="3">
        <v>5323</v>
      </c>
      <c r="F28" s="11" t="s">
        <v>86</v>
      </c>
      <c r="G28" s="18" t="s">
        <v>218</v>
      </c>
      <c r="H28" s="3" t="s">
        <v>219</v>
      </c>
      <c r="I28" s="3" t="s">
        <v>220</v>
      </c>
      <c r="J28" s="52">
        <v>15</v>
      </c>
      <c r="K28" s="17">
        <v>15</v>
      </c>
      <c r="L28" s="17">
        <v>30</v>
      </c>
      <c r="M28" s="17"/>
      <c r="N28" s="60"/>
      <c r="O28" s="72">
        <f t="shared" si="0"/>
        <v>0</v>
      </c>
      <c r="P28" s="72">
        <f t="shared" si="1"/>
        <v>0</v>
      </c>
    </row>
    <row r="29" spans="1:16" ht="18.75" x14ac:dyDescent="0.25">
      <c r="A29" s="21" t="s">
        <v>149</v>
      </c>
      <c r="B29" s="21" t="s">
        <v>14</v>
      </c>
      <c r="C29" s="11" t="s">
        <v>105</v>
      </c>
      <c r="D29" s="3"/>
      <c r="E29" s="3">
        <v>5238</v>
      </c>
      <c r="F29" s="11" t="s">
        <v>86</v>
      </c>
      <c r="G29" s="18" t="s">
        <v>221</v>
      </c>
      <c r="H29" s="3" t="s">
        <v>222</v>
      </c>
      <c r="I29" s="3" t="s">
        <v>223</v>
      </c>
      <c r="J29" s="52">
        <v>14</v>
      </c>
      <c r="K29" s="17">
        <v>16</v>
      </c>
      <c r="L29" s="17">
        <v>30</v>
      </c>
      <c r="M29" s="17"/>
      <c r="N29" s="60"/>
      <c r="O29" s="72">
        <f t="shared" si="0"/>
        <v>0</v>
      </c>
      <c r="P29" s="72">
        <f t="shared" si="1"/>
        <v>0</v>
      </c>
    </row>
    <row r="30" spans="1:16" ht="18.75" x14ac:dyDescent="0.25">
      <c r="A30" s="21" t="s">
        <v>149</v>
      </c>
      <c r="B30" s="21" t="s">
        <v>14</v>
      </c>
      <c r="C30" s="11" t="s">
        <v>111</v>
      </c>
      <c r="D30" s="3"/>
      <c r="E30" s="3">
        <v>4934</v>
      </c>
      <c r="F30" s="11" t="s">
        <v>162</v>
      </c>
      <c r="G30" s="18" t="s">
        <v>224</v>
      </c>
      <c r="H30" s="3" t="s">
        <v>225</v>
      </c>
      <c r="I30" s="3" t="s">
        <v>226</v>
      </c>
      <c r="J30" s="52">
        <v>11</v>
      </c>
      <c r="K30" s="17">
        <v>8</v>
      </c>
      <c r="L30" s="17">
        <v>19</v>
      </c>
      <c r="M30" s="17"/>
      <c r="N30" s="60"/>
      <c r="O30" s="72">
        <f t="shared" si="0"/>
        <v>0</v>
      </c>
      <c r="P30" s="72">
        <f t="shared" si="1"/>
        <v>0</v>
      </c>
    </row>
    <row r="31" spans="1:16" ht="18.75" x14ac:dyDescent="0.25">
      <c r="A31" s="21" t="s">
        <v>149</v>
      </c>
      <c r="B31" s="21" t="s">
        <v>14</v>
      </c>
      <c r="C31" s="3" t="s">
        <v>138</v>
      </c>
      <c r="D31" s="3"/>
      <c r="E31" s="3">
        <v>5020</v>
      </c>
      <c r="F31" s="3" t="s">
        <v>79</v>
      </c>
      <c r="G31" s="18" t="s">
        <v>227</v>
      </c>
      <c r="H31" s="3" t="s">
        <v>228</v>
      </c>
      <c r="I31" s="3" t="s">
        <v>229</v>
      </c>
      <c r="J31" s="52">
        <v>13</v>
      </c>
      <c r="K31" s="17">
        <v>14</v>
      </c>
      <c r="L31" s="17">
        <v>27</v>
      </c>
      <c r="M31" s="17"/>
      <c r="N31" s="60"/>
      <c r="O31" s="72">
        <f t="shared" si="0"/>
        <v>0</v>
      </c>
      <c r="P31" s="72">
        <f>PRODUCT(J31,O31)</f>
        <v>0</v>
      </c>
    </row>
    <row r="32" spans="1:16" ht="21" x14ac:dyDescent="0.25">
      <c r="P32" s="75">
        <f>SUM(P4:P31)</f>
        <v>0</v>
      </c>
    </row>
    <row r="33" spans="1:10" ht="15.75" x14ac:dyDescent="0.25">
      <c r="A33" s="8"/>
      <c r="B33" s="8"/>
      <c r="C33" s="8"/>
      <c r="D33" s="8"/>
      <c r="E33" s="8"/>
      <c r="F33" s="8"/>
      <c r="G33" s="57"/>
      <c r="H33" s="8"/>
      <c r="I33" s="8"/>
      <c r="J33" s="58"/>
    </row>
    <row r="34" spans="1:10" ht="15.75" x14ac:dyDescent="0.25">
      <c r="A34" s="8"/>
      <c r="B34" s="8"/>
      <c r="C34" s="8"/>
      <c r="D34" s="8"/>
      <c r="E34" s="8"/>
      <c r="F34" s="8"/>
      <c r="G34" s="57"/>
      <c r="H34" s="8"/>
      <c r="I34" s="8"/>
      <c r="J34" s="58"/>
    </row>
    <row r="35" spans="1:10" ht="15.75" x14ac:dyDescent="0.25">
      <c r="A35" s="8"/>
      <c r="B35" s="8"/>
      <c r="C35" s="8"/>
      <c r="D35" s="8"/>
      <c r="E35" s="8"/>
      <c r="F35" s="8"/>
      <c r="G35" s="57"/>
      <c r="H35" s="8"/>
      <c r="I35" s="8"/>
      <c r="J35" s="58"/>
    </row>
    <row r="36" spans="1:10" ht="15.75" x14ac:dyDescent="0.25">
      <c r="A36" s="8"/>
      <c r="B36" s="8"/>
      <c r="C36" s="8"/>
      <c r="D36" s="8"/>
      <c r="E36" s="8"/>
      <c r="F36" s="8"/>
      <c r="G36" s="57"/>
      <c r="H36" s="8"/>
      <c r="I36" s="8"/>
      <c r="J36" s="58"/>
    </row>
    <row r="37" spans="1:10" ht="15.75" x14ac:dyDescent="0.25">
      <c r="A37" s="8"/>
      <c r="B37" s="8"/>
      <c r="C37" s="8"/>
      <c r="D37" s="8"/>
      <c r="E37" s="8"/>
      <c r="F37" s="8"/>
      <c r="G37" s="57"/>
      <c r="H37" s="8"/>
      <c r="I37" s="8"/>
      <c r="J37" s="58"/>
    </row>
    <row r="38" spans="1:10" ht="15.75" x14ac:dyDescent="0.25">
      <c r="A38" s="8"/>
      <c r="B38" s="8"/>
      <c r="C38" s="8"/>
      <c r="D38" s="8"/>
      <c r="E38" s="8"/>
      <c r="F38" s="8"/>
      <c r="G38" s="57"/>
      <c r="H38" s="8"/>
      <c r="I38" s="8"/>
      <c r="J38" s="58"/>
    </row>
    <row r="39" spans="1:10" ht="15.75" x14ac:dyDescent="0.25">
      <c r="A39" s="8"/>
      <c r="B39" s="8"/>
      <c r="C39" s="8"/>
      <c r="D39" s="8"/>
      <c r="E39" s="8"/>
      <c r="F39" s="8"/>
      <c r="G39" s="57"/>
      <c r="H39" s="8"/>
      <c r="I39" s="8"/>
      <c r="J39" s="58"/>
    </row>
    <row r="40" spans="1:10" ht="15.75" x14ac:dyDescent="0.25">
      <c r="A40" s="8"/>
      <c r="B40" s="8"/>
      <c r="C40" s="8"/>
      <c r="D40" s="8"/>
      <c r="E40" s="8"/>
      <c r="F40" s="8"/>
      <c r="G40" s="57"/>
      <c r="H40" s="8"/>
      <c r="I40" s="8"/>
      <c r="J40" s="58"/>
    </row>
  </sheetData>
  <sheetProtection formatCells="0" formatColumns="0" formatRows="0" insertColumns="0" insertRows="0" insertHyperlinks="0" deleteColumns="0" deleteRows="0" sort="0" autoFilter="0" pivotTables="0"/>
  <mergeCells count="2">
    <mergeCell ref="A1:J1"/>
    <mergeCell ref="A2:J2"/>
  </mergeCells>
  <phoneticPr fontId="6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0A38F-585A-436E-9D9F-76FFAAA88C9F}">
  <sheetPr>
    <tabColor theme="9" tint="0.39997558519241921"/>
  </sheetPr>
  <dimension ref="A1:M58"/>
  <sheetViews>
    <sheetView zoomScaleNormal="100" workbookViewId="0">
      <pane xSplit="3" ySplit="2" topLeftCell="D35" activePane="bottomRight" state="frozen"/>
      <selection pane="topRight" activeCell="D1" sqref="D1"/>
      <selection pane="bottomLeft" activeCell="A3" sqref="A3"/>
      <selection pane="bottomRight" sqref="A1:J1"/>
    </sheetView>
  </sheetViews>
  <sheetFormatPr defaultRowHeight="15.75" x14ac:dyDescent="0.25"/>
  <cols>
    <col min="1" max="1" width="44.42578125" style="22" customWidth="1"/>
    <col min="2" max="2" width="76" style="22" customWidth="1"/>
    <col min="3" max="3" width="20.5703125" customWidth="1"/>
    <col min="4" max="4" width="14.85546875" customWidth="1"/>
    <col min="5" max="5" width="15.5703125" customWidth="1"/>
    <col min="6" max="6" width="44" customWidth="1"/>
    <col min="7" max="7" width="39.42578125" style="22" customWidth="1"/>
    <col min="8" max="8" width="63.28515625" customWidth="1"/>
    <col min="9" max="9" width="76.28515625" customWidth="1"/>
    <col min="10" max="10" width="23.28515625" style="56" customWidth="1"/>
    <col min="11" max="11" width="34.7109375" customWidth="1"/>
    <col min="12" max="12" width="37.5703125" customWidth="1"/>
    <col min="13" max="13" width="25.28515625" customWidth="1"/>
  </cols>
  <sheetData>
    <row r="1" spans="1:13" s="10" customFormat="1" ht="27" customHeight="1" x14ac:dyDescent="0.25">
      <c r="A1" s="106" t="s">
        <v>480</v>
      </c>
      <c r="B1" s="107"/>
      <c r="C1" s="107"/>
      <c r="D1" s="107"/>
      <c r="E1" s="107"/>
      <c r="F1" s="107"/>
      <c r="G1" s="107"/>
      <c r="H1" s="107"/>
      <c r="I1" s="107"/>
      <c r="J1" s="107"/>
      <c r="K1" s="73"/>
      <c r="L1" s="73"/>
      <c r="M1" s="73"/>
    </row>
    <row r="2" spans="1:13" s="10" customFormat="1" ht="27.75" customHeight="1" x14ac:dyDescent="0.25">
      <c r="A2" s="99" t="s">
        <v>379</v>
      </c>
      <c r="B2" s="100"/>
      <c r="C2" s="100"/>
      <c r="D2" s="100"/>
      <c r="E2" s="100"/>
      <c r="F2" s="100"/>
      <c r="G2" s="100"/>
      <c r="H2" s="100"/>
      <c r="I2" s="100"/>
      <c r="J2" s="100"/>
      <c r="K2" s="73"/>
      <c r="L2" s="73"/>
      <c r="M2" s="73"/>
    </row>
    <row r="3" spans="1:13" s="9" customFormat="1" ht="18.75" x14ac:dyDescent="0.25">
      <c r="A3" s="23" t="s">
        <v>1</v>
      </c>
      <c r="B3" s="23" t="s">
        <v>4</v>
      </c>
      <c r="C3" s="2" t="s">
        <v>3</v>
      </c>
      <c r="D3" s="2" t="s">
        <v>5</v>
      </c>
      <c r="E3" s="2" t="s">
        <v>6</v>
      </c>
      <c r="F3" s="2" t="s">
        <v>7</v>
      </c>
      <c r="G3" s="23" t="s">
        <v>8</v>
      </c>
      <c r="H3" s="2" t="s">
        <v>9</v>
      </c>
      <c r="I3" s="2" t="s">
        <v>10</v>
      </c>
      <c r="J3" s="64" t="s">
        <v>392</v>
      </c>
      <c r="K3" s="74" t="s">
        <v>430</v>
      </c>
      <c r="L3" s="74" t="s">
        <v>428</v>
      </c>
      <c r="M3" s="74" t="s">
        <v>429</v>
      </c>
    </row>
    <row r="4" spans="1:13" s="8" customFormat="1" ht="18.75" x14ac:dyDescent="0.3">
      <c r="A4" s="45" t="s">
        <v>92</v>
      </c>
      <c r="B4" s="45" t="s">
        <v>14</v>
      </c>
      <c r="C4" s="3" t="s">
        <v>13</v>
      </c>
      <c r="D4" s="3"/>
      <c r="E4" s="3"/>
      <c r="F4" s="3" t="s">
        <v>69</v>
      </c>
      <c r="G4" s="18" t="s">
        <v>70</v>
      </c>
      <c r="H4" s="3" t="s">
        <v>93</v>
      </c>
      <c r="I4" s="3" t="s">
        <v>94</v>
      </c>
      <c r="J4" s="55">
        <v>18</v>
      </c>
      <c r="K4" s="60"/>
      <c r="L4" s="72">
        <f t="shared" ref="L4:L35" si="0">K4*105%</f>
        <v>0</v>
      </c>
      <c r="M4" s="72">
        <f t="shared" ref="M4:M35" si="1">PRODUCT(J4,L4)</f>
        <v>0</v>
      </c>
    </row>
    <row r="5" spans="1:13" s="8" customFormat="1" ht="18.75" x14ac:dyDescent="0.3">
      <c r="A5" s="45" t="s">
        <v>92</v>
      </c>
      <c r="B5" s="45" t="s">
        <v>14</v>
      </c>
      <c r="C5" s="3" t="s">
        <v>95</v>
      </c>
      <c r="D5" s="3"/>
      <c r="E5" s="3"/>
      <c r="F5" s="3" t="s">
        <v>69</v>
      </c>
      <c r="G5" s="18" t="s">
        <v>96</v>
      </c>
      <c r="H5" s="3" t="s">
        <v>97</v>
      </c>
      <c r="I5" s="3" t="s">
        <v>73</v>
      </c>
      <c r="J5" s="55">
        <v>18</v>
      </c>
      <c r="K5" s="60"/>
      <c r="L5" s="72">
        <f t="shared" si="0"/>
        <v>0</v>
      </c>
      <c r="M5" s="72">
        <f t="shared" si="1"/>
        <v>0</v>
      </c>
    </row>
    <row r="6" spans="1:13" s="8" customFormat="1" ht="18.75" x14ac:dyDescent="0.3">
      <c r="A6" s="45" t="s">
        <v>83</v>
      </c>
      <c r="B6" s="45" t="s">
        <v>14</v>
      </c>
      <c r="C6" s="3" t="s">
        <v>88</v>
      </c>
      <c r="D6" s="3"/>
      <c r="E6" s="3"/>
      <c r="F6" s="3" t="s">
        <v>69</v>
      </c>
      <c r="G6" s="18" t="s">
        <v>74</v>
      </c>
      <c r="H6" s="11" t="s">
        <v>98</v>
      </c>
      <c r="I6" s="11" t="s">
        <v>99</v>
      </c>
      <c r="J6" s="55">
        <v>18</v>
      </c>
      <c r="K6" s="60"/>
      <c r="L6" s="72">
        <f t="shared" si="0"/>
        <v>0</v>
      </c>
      <c r="M6" s="72">
        <f t="shared" si="1"/>
        <v>0</v>
      </c>
    </row>
    <row r="7" spans="1:13" s="8" customFormat="1" ht="18.75" x14ac:dyDescent="0.3">
      <c r="A7" s="45" t="s">
        <v>83</v>
      </c>
      <c r="B7" s="45" t="s">
        <v>14</v>
      </c>
      <c r="C7" s="11" t="s">
        <v>100</v>
      </c>
      <c r="D7" s="3"/>
      <c r="E7" s="3"/>
      <c r="F7" s="11" t="s">
        <v>69</v>
      </c>
      <c r="G7" s="18" t="s">
        <v>75</v>
      </c>
      <c r="H7" s="11" t="s">
        <v>101</v>
      </c>
      <c r="I7" s="11" t="s">
        <v>102</v>
      </c>
      <c r="J7" s="55">
        <v>18</v>
      </c>
      <c r="K7" s="60"/>
      <c r="L7" s="72">
        <f t="shared" si="0"/>
        <v>0</v>
      </c>
      <c r="M7" s="72">
        <f t="shared" si="1"/>
        <v>0</v>
      </c>
    </row>
    <row r="8" spans="1:13" s="8" customFormat="1" ht="18.75" x14ac:dyDescent="0.3">
      <c r="A8" s="45" t="s">
        <v>83</v>
      </c>
      <c r="B8" s="45" t="s">
        <v>14</v>
      </c>
      <c r="C8" s="11" t="s">
        <v>103</v>
      </c>
      <c r="D8" s="3"/>
      <c r="E8" s="3"/>
      <c r="F8" s="11" t="s">
        <v>71</v>
      </c>
      <c r="G8" s="18" t="s">
        <v>76</v>
      </c>
      <c r="H8" s="11" t="s">
        <v>104</v>
      </c>
      <c r="I8" s="11" t="s">
        <v>77</v>
      </c>
      <c r="J8" s="55">
        <v>18</v>
      </c>
      <c r="K8" s="60"/>
      <c r="L8" s="72">
        <f t="shared" si="0"/>
        <v>0</v>
      </c>
      <c r="M8" s="72">
        <f t="shared" si="1"/>
        <v>0</v>
      </c>
    </row>
    <row r="9" spans="1:13" s="8" customFormat="1" ht="18.75" x14ac:dyDescent="0.3">
      <c r="A9" s="45" t="s">
        <v>83</v>
      </c>
      <c r="B9" s="45" t="s">
        <v>14</v>
      </c>
      <c r="C9" s="11" t="s">
        <v>105</v>
      </c>
      <c r="D9" s="3"/>
      <c r="E9" s="3"/>
      <c r="F9" s="11" t="s">
        <v>69</v>
      </c>
      <c r="G9" s="18" t="s">
        <v>106</v>
      </c>
      <c r="H9" s="11" t="s">
        <v>107</v>
      </c>
      <c r="I9" s="11" t="s">
        <v>108</v>
      </c>
      <c r="J9" s="55">
        <v>18</v>
      </c>
      <c r="K9" s="60"/>
      <c r="L9" s="72">
        <f t="shared" si="0"/>
        <v>0</v>
      </c>
      <c r="M9" s="72">
        <f t="shared" si="1"/>
        <v>0</v>
      </c>
    </row>
    <row r="10" spans="1:13" s="8" customFormat="1" ht="18.75" x14ac:dyDescent="0.3">
      <c r="A10" s="45" t="s">
        <v>83</v>
      </c>
      <c r="B10" s="45" t="s">
        <v>14</v>
      </c>
      <c r="C10" s="11" t="s">
        <v>138</v>
      </c>
      <c r="D10" s="3"/>
      <c r="E10" s="3"/>
      <c r="F10" s="11" t="s">
        <v>79</v>
      </c>
      <c r="G10" s="18" t="s">
        <v>109</v>
      </c>
      <c r="H10" s="11" t="s">
        <v>110</v>
      </c>
      <c r="I10" s="11" t="s">
        <v>80</v>
      </c>
      <c r="J10" s="55">
        <v>17</v>
      </c>
      <c r="K10" s="60"/>
      <c r="L10" s="72">
        <f t="shared" si="0"/>
        <v>0</v>
      </c>
      <c r="M10" s="72">
        <f t="shared" si="1"/>
        <v>0</v>
      </c>
    </row>
    <row r="11" spans="1:13" s="8" customFormat="1" ht="18.75" x14ac:dyDescent="0.3">
      <c r="A11" s="45" t="s">
        <v>83</v>
      </c>
      <c r="B11" s="45" t="s">
        <v>14</v>
      </c>
      <c r="C11" s="11" t="s">
        <v>111</v>
      </c>
      <c r="D11" s="3"/>
      <c r="E11" s="3"/>
      <c r="F11" s="11" t="s">
        <v>71</v>
      </c>
      <c r="G11" s="18" t="s">
        <v>81</v>
      </c>
      <c r="H11" s="11" t="s">
        <v>112</v>
      </c>
      <c r="I11" s="11" t="s">
        <v>113</v>
      </c>
      <c r="J11" s="55">
        <v>16</v>
      </c>
      <c r="K11" s="60"/>
      <c r="L11" s="72">
        <f t="shared" si="0"/>
        <v>0</v>
      </c>
      <c r="M11" s="72">
        <f t="shared" si="1"/>
        <v>0</v>
      </c>
    </row>
    <row r="12" spans="1:13" s="8" customFormat="1" ht="18.75" x14ac:dyDescent="0.3">
      <c r="A12" s="38" t="s">
        <v>114</v>
      </c>
      <c r="B12" s="38" t="s">
        <v>14</v>
      </c>
      <c r="C12" s="11" t="s">
        <v>13</v>
      </c>
      <c r="D12" s="3"/>
      <c r="E12" s="3"/>
      <c r="F12" s="11" t="s">
        <v>69</v>
      </c>
      <c r="G12" s="18" t="s">
        <v>115</v>
      </c>
      <c r="H12" s="11" t="s">
        <v>116</v>
      </c>
      <c r="I12" s="11" t="s">
        <v>117</v>
      </c>
      <c r="J12" s="55">
        <v>30</v>
      </c>
      <c r="K12" s="60"/>
      <c r="L12" s="72">
        <f t="shared" si="0"/>
        <v>0</v>
      </c>
      <c r="M12" s="72">
        <f t="shared" si="1"/>
        <v>0</v>
      </c>
    </row>
    <row r="13" spans="1:13" s="8" customFormat="1" ht="18.75" x14ac:dyDescent="0.3">
      <c r="A13" s="38" t="s">
        <v>114</v>
      </c>
      <c r="B13" s="38" t="s">
        <v>14</v>
      </c>
      <c r="C13" s="3" t="s">
        <v>95</v>
      </c>
      <c r="D13" s="3"/>
      <c r="E13" s="3"/>
      <c r="F13" s="3" t="s">
        <v>69</v>
      </c>
      <c r="G13" s="18" t="s">
        <v>118</v>
      </c>
      <c r="H13" s="3" t="s">
        <v>119</v>
      </c>
      <c r="I13" s="3" t="s">
        <v>120</v>
      </c>
      <c r="J13" s="55">
        <v>31</v>
      </c>
      <c r="K13" s="60"/>
      <c r="L13" s="72">
        <f t="shared" si="0"/>
        <v>0</v>
      </c>
      <c r="M13" s="72">
        <f t="shared" si="1"/>
        <v>0</v>
      </c>
    </row>
    <row r="14" spans="1:13" s="8" customFormat="1" ht="18.75" x14ac:dyDescent="0.3">
      <c r="A14" s="38" t="s">
        <v>114</v>
      </c>
      <c r="B14" s="38" t="s">
        <v>14</v>
      </c>
      <c r="C14" s="3" t="s">
        <v>88</v>
      </c>
      <c r="D14" s="3"/>
      <c r="E14" s="3"/>
      <c r="F14" s="3" t="s">
        <v>69</v>
      </c>
      <c r="G14" s="18" t="s">
        <v>121</v>
      </c>
      <c r="H14" s="3" t="s">
        <v>122</v>
      </c>
      <c r="I14" s="3" t="s">
        <v>123</v>
      </c>
      <c r="J14" s="55">
        <v>31</v>
      </c>
      <c r="K14" s="60"/>
      <c r="L14" s="72">
        <f t="shared" si="0"/>
        <v>0</v>
      </c>
      <c r="M14" s="72">
        <f t="shared" si="1"/>
        <v>0</v>
      </c>
    </row>
    <row r="15" spans="1:13" s="8" customFormat="1" ht="18.75" x14ac:dyDescent="0.3">
      <c r="A15" s="38" t="s">
        <v>114</v>
      </c>
      <c r="B15" s="38" t="s">
        <v>14</v>
      </c>
      <c r="C15" s="3" t="s">
        <v>100</v>
      </c>
      <c r="D15" s="3"/>
      <c r="E15" s="3"/>
      <c r="F15" s="3" t="s">
        <v>69</v>
      </c>
      <c r="G15" s="18" t="s">
        <v>124</v>
      </c>
      <c r="H15" s="3" t="s">
        <v>125</v>
      </c>
      <c r="I15" s="3" t="s">
        <v>126</v>
      </c>
      <c r="J15" s="55">
        <v>31</v>
      </c>
      <c r="K15" s="60"/>
      <c r="L15" s="72">
        <f t="shared" si="0"/>
        <v>0</v>
      </c>
      <c r="M15" s="72">
        <f t="shared" si="1"/>
        <v>0</v>
      </c>
    </row>
    <row r="16" spans="1:13" s="8" customFormat="1" ht="18.75" x14ac:dyDescent="0.3">
      <c r="A16" s="38" t="s">
        <v>114</v>
      </c>
      <c r="B16" s="38" t="s">
        <v>14</v>
      </c>
      <c r="C16" s="3" t="s">
        <v>127</v>
      </c>
      <c r="D16" s="3"/>
      <c r="E16" s="3"/>
      <c r="F16" s="3" t="s">
        <v>71</v>
      </c>
      <c r="G16" s="18" t="s">
        <v>128</v>
      </c>
      <c r="H16" s="3" t="s">
        <v>129</v>
      </c>
      <c r="I16" s="3" t="s">
        <v>130</v>
      </c>
      <c r="J16" s="55">
        <v>30</v>
      </c>
      <c r="K16" s="60"/>
      <c r="L16" s="72">
        <f t="shared" si="0"/>
        <v>0</v>
      </c>
      <c r="M16" s="72">
        <f t="shared" si="1"/>
        <v>0</v>
      </c>
    </row>
    <row r="17" spans="1:13" s="8" customFormat="1" ht="18.75" x14ac:dyDescent="0.3">
      <c r="A17" s="38" t="s">
        <v>114</v>
      </c>
      <c r="B17" s="38" t="s">
        <v>14</v>
      </c>
      <c r="C17" s="3" t="s">
        <v>131</v>
      </c>
      <c r="D17" s="3"/>
      <c r="E17" s="3"/>
      <c r="F17" s="3" t="s">
        <v>86</v>
      </c>
      <c r="G17" s="18" t="s">
        <v>132</v>
      </c>
      <c r="H17" s="3" t="s">
        <v>133</v>
      </c>
      <c r="I17" s="3" t="s">
        <v>108</v>
      </c>
      <c r="J17" s="55">
        <v>31</v>
      </c>
      <c r="K17" s="60"/>
      <c r="L17" s="72">
        <f t="shared" si="0"/>
        <v>0</v>
      </c>
      <c r="M17" s="72">
        <f t="shared" si="1"/>
        <v>0</v>
      </c>
    </row>
    <row r="18" spans="1:13" s="8" customFormat="1" ht="18.75" x14ac:dyDescent="0.3">
      <c r="A18" s="38" t="s">
        <v>114</v>
      </c>
      <c r="B18" s="38" t="s">
        <v>14</v>
      </c>
      <c r="C18" s="3" t="s">
        <v>111</v>
      </c>
      <c r="D18" s="3"/>
      <c r="E18" s="3"/>
      <c r="F18" s="3" t="s">
        <v>71</v>
      </c>
      <c r="G18" s="18" t="s">
        <v>134</v>
      </c>
      <c r="H18" s="3" t="s">
        <v>135</v>
      </c>
      <c r="I18" s="3" t="s">
        <v>136</v>
      </c>
      <c r="J18" s="55">
        <v>19</v>
      </c>
      <c r="K18" s="60"/>
      <c r="L18" s="72">
        <f t="shared" si="0"/>
        <v>0</v>
      </c>
      <c r="M18" s="72">
        <f t="shared" si="1"/>
        <v>0</v>
      </c>
    </row>
    <row r="19" spans="1:13" s="8" customFormat="1" ht="18.75" x14ac:dyDescent="0.3">
      <c r="A19" s="38" t="s">
        <v>114</v>
      </c>
      <c r="B19" s="38" t="s">
        <v>14</v>
      </c>
      <c r="C19" s="3" t="s">
        <v>141</v>
      </c>
      <c r="D19" s="3"/>
      <c r="E19" s="3"/>
      <c r="F19" s="3" t="s">
        <v>79</v>
      </c>
      <c r="G19" s="18" t="s">
        <v>142</v>
      </c>
      <c r="H19" s="3" t="s">
        <v>143</v>
      </c>
      <c r="I19" s="3" t="s">
        <v>80</v>
      </c>
      <c r="J19" s="55">
        <v>27</v>
      </c>
      <c r="K19" s="60"/>
      <c r="L19" s="72">
        <f t="shared" si="0"/>
        <v>0</v>
      </c>
      <c r="M19" s="72">
        <f t="shared" si="1"/>
        <v>0</v>
      </c>
    </row>
    <row r="20" spans="1:13" ht="18.75" x14ac:dyDescent="0.3">
      <c r="A20" s="46" t="s">
        <v>148</v>
      </c>
      <c r="B20" s="47" t="s">
        <v>14</v>
      </c>
      <c r="C20" s="11" t="s">
        <v>13</v>
      </c>
      <c r="D20" s="3"/>
      <c r="E20" s="3"/>
      <c r="F20" s="11" t="s">
        <v>86</v>
      </c>
      <c r="G20" s="18" t="s">
        <v>184</v>
      </c>
      <c r="H20" s="11" t="s">
        <v>185</v>
      </c>
      <c r="I20" s="3" t="s">
        <v>189</v>
      </c>
      <c r="J20" s="55">
        <v>20</v>
      </c>
      <c r="K20" s="60"/>
      <c r="L20" s="72">
        <f t="shared" si="0"/>
        <v>0</v>
      </c>
      <c r="M20" s="72">
        <f t="shared" si="1"/>
        <v>0</v>
      </c>
    </row>
    <row r="21" spans="1:13" ht="18.75" x14ac:dyDescent="0.3">
      <c r="A21" s="46" t="s">
        <v>148</v>
      </c>
      <c r="B21" s="47" t="s">
        <v>14</v>
      </c>
      <c r="C21" s="11" t="s">
        <v>95</v>
      </c>
      <c r="D21" s="3"/>
      <c r="E21" s="3"/>
      <c r="F21" s="11" t="s">
        <v>86</v>
      </c>
      <c r="G21" s="18" t="s">
        <v>181</v>
      </c>
      <c r="H21" s="3" t="s">
        <v>230</v>
      </c>
      <c r="I21" s="3" t="s">
        <v>183</v>
      </c>
      <c r="J21" s="54">
        <v>21</v>
      </c>
      <c r="K21" s="60"/>
      <c r="L21" s="72">
        <f t="shared" si="0"/>
        <v>0</v>
      </c>
      <c r="M21" s="72">
        <f t="shared" si="1"/>
        <v>0</v>
      </c>
    </row>
    <row r="22" spans="1:13" ht="18.75" x14ac:dyDescent="0.3">
      <c r="A22" s="46" t="s">
        <v>148</v>
      </c>
      <c r="B22" s="47" t="s">
        <v>14</v>
      </c>
      <c r="C22" s="11" t="s">
        <v>100</v>
      </c>
      <c r="D22" s="3"/>
      <c r="E22" s="3"/>
      <c r="F22" s="11" t="s">
        <v>86</v>
      </c>
      <c r="G22" s="18" t="s">
        <v>231</v>
      </c>
      <c r="H22" s="3" t="s">
        <v>232</v>
      </c>
      <c r="I22" s="3" t="s">
        <v>205</v>
      </c>
      <c r="J22" s="54">
        <v>21</v>
      </c>
      <c r="K22" s="60"/>
      <c r="L22" s="72">
        <f t="shared" si="0"/>
        <v>0</v>
      </c>
      <c r="M22" s="72">
        <f t="shared" si="1"/>
        <v>0</v>
      </c>
    </row>
    <row r="23" spans="1:13" ht="18.75" x14ac:dyDescent="0.3">
      <c r="A23" s="46" t="s">
        <v>148</v>
      </c>
      <c r="B23" s="47" t="s">
        <v>14</v>
      </c>
      <c r="C23" s="3" t="s">
        <v>156</v>
      </c>
      <c r="D23" s="3"/>
      <c r="E23" s="3"/>
      <c r="F23" s="3" t="s">
        <v>69</v>
      </c>
      <c r="G23" s="18" t="s">
        <v>233</v>
      </c>
      <c r="H23" s="3" t="s">
        <v>234</v>
      </c>
      <c r="I23" s="3" t="s">
        <v>235</v>
      </c>
      <c r="J23" s="54">
        <v>21</v>
      </c>
      <c r="K23" s="60"/>
      <c r="L23" s="72">
        <f t="shared" si="0"/>
        <v>0</v>
      </c>
      <c r="M23" s="72">
        <f t="shared" si="1"/>
        <v>0</v>
      </c>
    </row>
    <row r="24" spans="1:13" ht="18.75" x14ac:dyDescent="0.3">
      <c r="A24" s="46" t="s">
        <v>148</v>
      </c>
      <c r="B24" s="47" t="s">
        <v>14</v>
      </c>
      <c r="C24" s="11" t="s">
        <v>237</v>
      </c>
      <c r="D24" s="3"/>
      <c r="E24" s="3"/>
      <c r="F24" s="11" t="s">
        <v>69</v>
      </c>
      <c r="G24" s="18" t="s">
        <v>239</v>
      </c>
      <c r="H24" s="3" t="s">
        <v>236</v>
      </c>
      <c r="I24" s="3" t="s">
        <v>238</v>
      </c>
      <c r="J24" s="54">
        <v>20</v>
      </c>
      <c r="K24" s="60"/>
      <c r="L24" s="72">
        <f t="shared" si="0"/>
        <v>0</v>
      </c>
      <c r="M24" s="72">
        <f t="shared" si="1"/>
        <v>0</v>
      </c>
    </row>
    <row r="25" spans="1:13" ht="18.75" x14ac:dyDescent="0.3">
      <c r="A25" s="46" t="s">
        <v>148</v>
      </c>
      <c r="B25" s="47" t="s">
        <v>14</v>
      </c>
      <c r="C25" s="11" t="s">
        <v>210</v>
      </c>
      <c r="D25" s="3"/>
      <c r="E25" s="3"/>
      <c r="F25" s="11" t="s">
        <v>86</v>
      </c>
      <c r="G25" s="18" t="s">
        <v>240</v>
      </c>
      <c r="H25" s="3" t="s">
        <v>241</v>
      </c>
      <c r="I25" s="3" t="s">
        <v>242</v>
      </c>
      <c r="J25" s="54">
        <v>20</v>
      </c>
      <c r="K25" s="60"/>
      <c r="L25" s="72">
        <f t="shared" si="0"/>
        <v>0</v>
      </c>
      <c r="M25" s="72">
        <f t="shared" si="1"/>
        <v>0</v>
      </c>
    </row>
    <row r="26" spans="1:13" ht="18.75" x14ac:dyDescent="0.3">
      <c r="A26" s="46" t="s">
        <v>148</v>
      </c>
      <c r="B26" s="47" t="s">
        <v>14</v>
      </c>
      <c r="C26" s="11" t="s">
        <v>214</v>
      </c>
      <c r="D26" s="3"/>
      <c r="E26" s="3"/>
      <c r="F26" s="11" t="s">
        <v>71</v>
      </c>
      <c r="G26" s="18" t="s">
        <v>244</v>
      </c>
      <c r="H26" s="3" t="s">
        <v>243</v>
      </c>
      <c r="I26" s="3" t="s">
        <v>245</v>
      </c>
      <c r="J26" s="54">
        <v>21</v>
      </c>
      <c r="K26" s="60"/>
      <c r="L26" s="72">
        <f t="shared" si="0"/>
        <v>0</v>
      </c>
      <c r="M26" s="72">
        <f t="shared" si="1"/>
        <v>0</v>
      </c>
    </row>
    <row r="27" spans="1:13" ht="18.75" x14ac:dyDescent="0.3">
      <c r="A27" s="46" t="s">
        <v>148</v>
      </c>
      <c r="B27" s="47" t="s">
        <v>14</v>
      </c>
      <c r="C27" s="11" t="s">
        <v>105</v>
      </c>
      <c r="D27" s="3"/>
      <c r="E27" s="3"/>
      <c r="F27" s="11" t="s">
        <v>69</v>
      </c>
      <c r="G27" s="18" t="s">
        <v>249</v>
      </c>
      <c r="H27" s="3" t="s">
        <v>248</v>
      </c>
      <c r="I27" s="3" t="s">
        <v>250</v>
      </c>
      <c r="J27" s="54">
        <v>21</v>
      </c>
      <c r="K27" s="60"/>
      <c r="L27" s="72">
        <f t="shared" si="0"/>
        <v>0</v>
      </c>
      <c r="M27" s="72">
        <f t="shared" si="1"/>
        <v>0</v>
      </c>
    </row>
    <row r="28" spans="1:13" ht="18.75" x14ac:dyDescent="0.3">
      <c r="A28" s="46" t="s">
        <v>148</v>
      </c>
      <c r="B28" s="47" t="s">
        <v>14</v>
      </c>
      <c r="C28" s="11" t="s">
        <v>138</v>
      </c>
      <c r="D28" s="3"/>
      <c r="E28" s="3"/>
      <c r="F28" s="11" t="s">
        <v>79</v>
      </c>
      <c r="G28" s="18" t="s">
        <v>251</v>
      </c>
      <c r="H28" s="11" t="s">
        <v>252</v>
      </c>
      <c r="I28" s="11" t="s">
        <v>229</v>
      </c>
      <c r="J28" s="54">
        <v>19</v>
      </c>
      <c r="K28" s="60"/>
      <c r="L28" s="72">
        <f t="shared" si="0"/>
        <v>0</v>
      </c>
      <c r="M28" s="72">
        <f t="shared" si="1"/>
        <v>0</v>
      </c>
    </row>
    <row r="29" spans="1:13" ht="18.75" x14ac:dyDescent="0.3">
      <c r="A29" s="46" t="s">
        <v>148</v>
      </c>
      <c r="B29" s="47" t="s">
        <v>14</v>
      </c>
      <c r="C29" s="11" t="s">
        <v>111</v>
      </c>
      <c r="D29" s="3"/>
      <c r="E29" s="3"/>
      <c r="F29" s="11" t="s">
        <v>71</v>
      </c>
      <c r="G29" s="18" t="s">
        <v>253</v>
      </c>
      <c r="H29" s="11" t="s">
        <v>254</v>
      </c>
      <c r="I29" s="3" t="s">
        <v>226</v>
      </c>
      <c r="J29" s="54">
        <v>15</v>
      </c>
      <c r="K29" s="60"/>
      <c r="L29" s="72">
        <f t="shared" si="0"/>
        <v>0</v>
      </c>
      <c r="M29" s="72">
        <f t="shared" si="1"/>
        <v>0</v>
      </c>
    </row>
    <row r="30" spans="1:13" ht="18.75" x14ac:dyDescent="0.3">
      <c r="A30" s="48" t="s">
        <v>149</v>
      </c>
      <c r="B30" s="49" t="s">
        <v>14</v>
      </c>
      <c r="C30" s="11" t="s">
        <v>13</v>
      </c>
      <c r="D30" s="3"/>
      <c r="E30" s="3"/>
      <c r="F30" s="11" t="s">
        <v>86</v>
      </c>
      <c r="G30" s="18" t="s">
        <v>257</v>
      </c>
      <c r="H30" t="s">
        <v>188</v>
      </c>
      <c r="I30" s="3" t="s">
        <v>258</v>
      </c>
      <c r="J30" s="54">
        <v>29</v>
      </c>
      <c r="K30" s="60"/>
      <c r="L30" s="72">
        <f t="shared" si="0"/>
        <v>0</v>
      </c>
      <c r="M30" s="72">
        <f t="shared" si="1"/>
        <v>0</v>
      </c>
    </row>
    <row r="31" spans="1:13" ht="18.75" x14ac:dyDescent="0.3">
      <c r="A31" s="48" t="s">
        <v>149</v>
      </c>
      <c r="B31" s="49" t="s">
        <v>14</v>
      </c>
      <c r="C31" s="11" t="s">
        <v>95</v>
      </c>
      <c r="D31" s="3"/>
      <c r="E31" s="3"/>
      <c r="F31" s="11" t="s">
        <v>86</v>
      </c>
      <c r="G31" s="18" t="s">
        <v>199</v>
      </c>
      <c r="H31" s="3" t="s">
        <v>259</v>
      </c>
      <c r="I31" s="3" t="s">
        <v>201</v>
      </c>
      <c r="J31" s="54">
        <v>30</v>
      </c>
      <c r="K31" s="60"/>
      <c r="L31" s="72">
        <f t="shared" si="0"/>
        <v>0</v>
      </c>
      <c r="M31" s="72">
        <f t="shared" si="1"/>
        <v>0</v>
      </c>
    </row>
    <row r="32" spans="1:13" ht="18.75" x14ac:dyDescent="0.3">
      <c r="A32" s="48" t="s">
        <v>149</v>
      </c>
      <c r="B32" s="49" t="s">
        <v>14</v>
      </c>
      <c r="C32" s="11" t="s">
        <v>156</v>
      </c>
      <c r="D32" s="3"/>
      <c r="E32" s="3"/>
      <c r="F32" s="11" t="s">
        <v>86</v>
      </c>
      <c r="G32" s="18" t="s">
        <v>202</v>
      </c>
      <c r="H32" s="3" t="s">
        <v>344</v>
      </c>
      <c r="I32" s="3" t="s">
        <v>345</v>
      </c>
      <c r="J32" s="54">
        <v>29</v>
      </c>
      <c r="K32" s="60"/>
      <c r="L32" s="72">
        <f t="shared" si="0"/>
        <v>0</v>
      </c>
      <c r="M32" s="72">
        <f t="shared" si="1"/>
        <v>0</v>
      </c>
    </row>
    <row r="33" spans="1:13" ht="18.75" x14ac:dyDescent="0.3">
      <c r="A33" s="48" t="s">
        <v>149</v>
      </c>
      <c r="B33" s="49" t="s">
        <v>14</v>
      </c>
      <c r="C33" s="11" t="s">
        <v>100</v>
      </c>
      <c r="D33" s="3"/>
      <c r="E33" s="3"/>
      <c r="F33" s="11" t="s">
        <v>86</v>
      </c>
      <c r="G33" s="18" t="s">
        <v>203</v>
      </c>
      <c r="H33" s="3" t="s">
        <v>260</v>
      </c>
      <c r="I33" s="19" t="s">
        <v>205</v>
      </c>
      <c r="J33" s="54">
        <v>29</v>
      </c>
      <c r="K33" s="60"/>
      <c r="L33" s="72">
        <f t="shared" si="0"/>
        <v>0</v>
      </c>
      <c r="M33" s="72">
        <f t="shared" si="1"/>
        <v>0</v>
      </c>
    </row>
    <row r="34" spans="1:13" ht="18.75" x14ac:dyDescent="0.3">
      <c r="A34" s="48" t="s">
        <v>149</v>
      </c>
      <c r="B34" s="48" t="s">
        <v>14</v>
      </c>
      <c r="C34" s="11" t="s">
        <v>237</v>
      </c>
      <c r="D34" s="3"/>
      <c r="E34" s="3"/>
      <c r="F34" s="11" t="s">
        <v>86</v>
      </c>
      <c r="G34" s="18" t="s">
        <v>207</v>
      </c>
      <c r="H34" s="3" t="s">
        <v>261</v>
      </c>
      <c r="I34" s="3" t="s">
        <v>209</v>
      </c>
      <c r="J34" s="54">
        <v>28</v>
      </c>
      <c r="K34" s="60"/>
      <c r="L34" s="72">
        <f t="shared" si="0"/>
        <v>0</v>
      </c>
      <c r="M34" s="72">
        <f t="shared" si="1"/>
        <v>0</v>
      </c>
    </row>
    <row r="35" spans="1:13" ht="18.75" x14ac:dyDescent="0.3">
      <c r="A35" s="48" t="s">
        <v>149</v>
      </c>
      <c r="B35" s="48" t="s">
        <v>14</v>
      </c>
      <c r="C35" s="11" t="s">
        <v>262</v>
      </c>
      <c r="D35" s="3"/>
      <c r="E35" s="3"/>
      <c r="F35" s="11" t="s">
        <v>86</v>
      </c>
      <c r="G35" s="18" t="s">
        <v>211</v>
      </c>
      <c r="H35" s="3" t="s">
        <v>263</v>
      </c>
      <c r="I35" s="3" t="s">
        <v>264</v>
      </c>
      <c r="J35" s="54">
        <v>28</v>
      </c>
      <c r="K35" s="60"/>
      <c r="L35" s="72">
        <f t="shared" si="0"/>
        <v>0</v>
      </c>
      <c r="M35" s="72">
        <f t="shared" si="1"/>
        <v>0</v>
      </c>
    </row>
    <row r="36" spans="1:13" ht="18.75" x14ac:dyDescent="0.3">
      <c r="A36" s="48" t="s">
        <v>149</v>
      </c>
      <c r="B36" s="48" t="s">
        <v>14</v>
      </c>
      <c r="C36" s="11" t="s">
        <v>214</v>
      </c>
      <c r="D36" s="3"/>
      <c r="E36" s="3"/>
      <c r="F36" s="11" t="s">
        <v>86</v>
      </c>
      <c r="G36" s="18" t="s">
        <v>215</v>
      </c>
      <c r="H36" t="s">
        <v>266</v>
      </c>
      <c r="I36" s="11" t="s">
        <v>265</v>
      </c>
      <c r="J36" s="54">
        <v>30</v>
      </c>
      <c r="K36" s="60"/>
      <c r="L36" s="72">
        <f t="shared" ref="L36:L67" si="2">K36*105%</f>
        <v>0</v>
      </c>
      <c r="M36" s="72">
        <f t="shared" ref="M36:M67" si="3">PRODUCT(J36,L36)</f>
        <v>0</v>
      </c>
    </row>
    <row r="37" spans="1:13" ht="18.75" x14ac:dyDescent="0.3">
      <c r="A37" s="48" t="s">
        <v>149</v>
      </c>
      <c r="B37" s="48" t="s">
        <v>14</v>
      </c>
      <c r="C37" s="11" t="s">
        <v>105</v>
      </c>
      <c r="D37" s="3"/>
      <c r="E37" s="3"/>
      <c r="F37" s="11" t="s">
        <v>69</v>
      </c>
      <c r="G37" s="18" t="s">
        <v>269</v>
      </c>
      <c r="H37" s="3" t="s">
        <v>268</v>
      </c>
      <c r="I37" s="3" t="s">
        <v>223</v>
      </c>
      <c r="J37" s="54">
        <v>30</v>
      </c>
      <c r="K37" s="60"/>
      <c r="L37" s="72">
        <f t="shared" si="2"/>
        <v>0</v>
      </c>
      <c r="M37" s="72">
        <f t="shared" si="3"/>
        <v>0</v>
      </c>
    </row>
    <row r="38" spans="1:13" ht="18.75" x14ac:dyDescent="0.3">
      <c r="A38" s="48" t="s">
        <v>149</v>
      </c>
      <c r="B38" s="48" t="s">
        <v>14</v>
      </c>
      <c r="C38" s="11" t="s">
        <v>111</v>
      </c>
      <c r="D38" s="3"/>
      <c r="E38" s="3"/>
      <c r="F38" s="11" t="s">
        <v>71</v>
      </c>
      <c r="G38" s="18" t="s">
        <v>224</v>
      </c>
      <c r="H38" s="3" t="s">
        <v>270</v>
      </c>
      <c r="I38" s="3"/>
      <c r="J38" s="54">
        <v>19</v>
      </c>
      <c r="K38" s="60"/>
      <c r="L38" s="72">
        <f t="shared" si="2"/>
        <v>0</v>
      </c>
      <c r="M38" s="72">
        <f t="shared" si="3"/>
        <v>0</v>
      </c>
    </row>
    <row r="39" spans="1:13" ht="18.75" x14ac:dyDescent="0.3">
      <c r="A39" s="48" t="s">
        <v>149</v>
      </c>
      <c r="B39" s="48" t="s">
        <v>14</v>
      </c>
      <c r="C39" s="11" t="s">
        <v>138</v>
      </c>
      <c r="D39" s="3"/>
      <c r="E39" s="3"/>
      <c r="F39" s="11" t="s">
        <v>79</v>
      </c>
      <c r="G39" s="18" t="s">
        <v>272</v>
      </c>
      <c r="H39" s="11" t="s">
        <v>271</v>
      </c>
      <c r="I39" s="11" t="s">
        <v>229</v>
      </c>
      <c r="J39" s="54">
        <v>27</v>
      </c>
      <c r="K39" s="60"/>
      <c r="L39" s="72">
        <f t="shared" si="2"/>
        <v>0</v>
      </c>
      <c r="M39" s="72">
        <f t="shared" si="3"/>
        <v>0</v>
      </c>
    </row>
    <row r="40" spans="1:13" ht="18.75" x14ac:dyDescent="0.3">
      <c r="A40" s="50" t="s">
        <v>334</v>
      </c>
      <c r="B40" s="50" t="s">
        <v>397</v>
      </c>
      <c r="C40" s="11" t="s">
        <v>13</v>
      </c>
      <c r="D40" s="3"/>
      <c r="E40" s="3"/>
      <c r="F40" s="11" t="s">
        <v>69</v>
      </c>
      <c r="G40" s="18" t="s">
        <v>115</v>
      </c>
      <c r="H40" s="11" t="s">
        <v>335</v>
      </c>
      <c r="I40" s="11" t="s">
        <v>336</v>
      </c>
      <c r="J40" s="54">
        <v>1</v>
      </c>
      <c r="K40" s="60"/>
      <c r="L40" s="72">
        <f t="shared" si="2"/>
        <v>0</v>
      </c>
      <c r="M40" s="72">
        <f t="shared" si="3"/>
        <v>0</v>
      </c>
    </row>
    <row r="41" spans="1:13" ht="18.75" x14ac:dyDescent="0.3">
      <c r="A41" s="50" t="s">
        <v>400</v>
      </c>
      <c r="B41" s="50" t="s">
        <v>397</v>
      </c>
      <c r="C41" s="11" t="s">
        <v>85</v>
      </c>
      <c r="D41" s="3"/>
      <c r="E41" s="3"/>
      <c r="F41" s="11" t="s">
        <v>69</v>
      </c>
      <c r="G41" s="18" t="s">
        <v>118</v>
      </c>
      <c r="H41" s="11" t="s">
        <v>398</v>
      </c>
      <c r="I41" s="11" t="s">
        <v>399</v>
      </c>
      <c r="J41" s="54">
        <v>2</v>
      </c>
      <c r="K41" s="60"/>
      <c r="L41" s="72">
        <f t="shared" si="2"/>
        <v>0</v>
      </c>
      <c r="M41" s="72">
        <f t="shared" si="3"/>
        <v>0</v>
      </c>
    </row>
    <row r="42" spans="1:13" ht="18.75" x14ac:dyDescent="0.3">
      <c r="A42" s="50" t="s">
        <v>334</v>
      </c>
      <c r="B42" s="50" t="s">
        <v>397</v>
      </c>
      <c r="C42" s="11" t="s">
        <v>103</v>
      </c>
      <c r="D42" s="3"/>
      <c r="E42" s="3"/>
      <c r="F42" s="11" t="s">
        <v>71</v>
      </c>
      <c r="G42" s="18" t="s">
        <v>128</v>
      </c>
      <c r="H42" s="11" t="s">
        <v>337</v>
      </c>
      <c r="I42" s="11" t="s">
        <v>338</v>
      </c>
      <c r="J42" s="54">
        <v>1</v>
      </c>
      <c r="K42" s="60"/>
      <c r="L42" s="72">
        <f t="shared" si="2"/>
        <v>0</v>
      </c>
      <c r="M42" s="72">
        <f t="shared" si="3"/>
        <v>0</v>
      </c>
    </row>
    <row r="43" spans="1:13" ht="18.75" x14ac:dyDescent="0.3">
      <c r="A43" s="50" t="s">
        <v>334</v>
      </c>
      <c r="B43" s="50" t="s">
        <v>397</v>
      </c>
      <c r="C43" s="11" t="s">
        <v>100</v>
      </c>
      <c r="D43" s="3"/>
      <c r="E43" s="3"/>
      <c r="F43" s="11" t="s">
        <v>82</v>
      </c>
      <c r="G43" s="18" t="s">
        <v>339</v>
      </c>
      <c r="H43" s="11" t="s">
        <v>340</v>
      </c>
      <c r="I43" s="11" t="s">
        <v>341</v>
      </c>
      <c r="J43" s="54">
        <v>1</v>
      </c>
      <c r="K43" s="60"/>
      <c r="L43" s="72">
        <f t="shared" si="2"/>
        <v>0</v>
      </c>
      <c r="M43" s="72">
        <f t="shared" si="3"/>
        <v>0</v>
      </c>
    </row>
    <row r="44" spans="1:13" ht="18.75" x14ac:dyDescent="0.3">
      <c r="A44" s="50" t="s">
        <v>334</v>
      </c>
      <c r="B44" s="50" t="s">
        <v>397</v>
      </c>
      <c r="C44" s="11" t="s">
        <v>88</v>
      </c>
      <c r="D44" s="3"/>
      <c r="E44" s="3"/>
      <c r="F44" s="11" t="s">
        <v>71</v>
      </c>
      <c r="G44" s="18" t="s">
        <v>342</v>
      </c>
      <c r="H44" s="11" t="s">
        <v>343</v>
      </c>
      <c r="I44" s="11" t="s">
        <v>346</v>
      </c>
      <c r="J44" s="54">
        <v>1</v>
      </c>
      <c r="K44" s="60"/>
      <c r="L44" s="72">
        <f t="shared" si="2"/>
        <v>0</v>
      </c>
      <c r="M44" s="72">
        <f t="shared" si="3"/>
        <v>0</v>
      </c>
    </row>
    <row r="45" spans="1:13" ht="18.75" x14ac:dyDescent="0.3">
      <c r="A45" s="50" t="s">
        <v>347</v>
      </c>
      <c r="B45" s="50" t="s">
        <v>397</v>
      </c>
      <c r="C45" s="11" t="s">
        <v>13</v>
      </c>
      <c r="D45" s="3"/>
      <c r="E45" s="3"/>
      <c r="F45" s="11" t="s">
        <v>69</v>
      </c>
      <c r="G45" s="18" t="s">
        <v>184</v>
      </c>
      <c r="H45" s="11" t="s">
        <v>348</v>
      </c>
      <c r="I45" s="11" t="s">
        <v>349</v>
      </c>
      <c r="J45" s="54">
        <v>1</v>
      </c>
      <c r="K45" s="60"/>
      <c r="L45" s="72">
        <f t="shared" si="2"/>
        <v>0</v>
      </c>
      <c r="M45" s="72">
        <f t="shared" si="3"/>
        <v>0</v>
      </c>
    </row>
    <row r="46" spans="1:13" ht="18.75" x14ac:dyDescent="0.3">
      <c r="A46" s="50" t="s">
        <v>347</v>
      </c>
      <c r="B46" s="50" t="s">
        <v>397</v>
      </c>
      <c r="C46" s="11" t="s">
        <v>85</v>
      </c>
      <c r="D46" s="3"/>
      <c r="E46" s="3"/>
      <c r="F46" s="11" t="s">
        <v>69</v>
      </c>
      <c r="G46" s="18" t="s">
        <v>181</v>
      </c>
      <c r="H46" s="11" t="s">
        <v>401</v>
      </c>
      <c r="I46" s="11" t="s">
        <v>402</v>
      </c>
      <c r="J46" s="54">
        <v>1</v>
      </c>
      <c r="K46" s="60"/>
      <c r="L46" s="72">
        <f t="shared" si="2"/>
        <v>0</v>
      </c>
      <c r="M46" s="72">
        <f t="shared" si="3"/>
        <v>0</v>
      </c>
    </row>
    <row r="47" spans="1:13" ht="18.75" x14ac:dyDescent="0.25">
      <c r="A47" s="50" t="s">
        <v>347</v>
      </c>
      <c r="B47" s="50" t="s">
        <v>397</v>
      </c>
      <c r="C47" s="11" t="s">
        <v>20</v>
      </c>
      <c r="D47" s="3"/>
      <c r="E47" s="3"/>
      <c r="F47" s="11" t="s">
        <v>82</v>
      </c>
      <c r="G47" s="57" t="s">
        <v>394</v>
      </c>
      <c r="H47" s="11" t="s">
        <v>395</v>
      </c>
      <c r="I47" s="11" t="s">
        <v>396</v>
      </c>
      <c r="J47" s="52">
        <v>1</v>
      </c>
      <c r="K47" s="60"/>
      <c r="L47" s="72">
        <f t="shared" si="2"/>
        <v>0</v>
      </c>
      <c r="M47" s="72">
        <f t="shared" si="3"/>
        <v>0</v>
      </c>
    </row>
    <row r="48" spans="1:13" ht="18.75" x14ac:dyDescent="0.3">
      <c r="A48" s="50" t="s">
        <v>347</v>
      </c>
      <c r="B48" s="50" t="s">
        <v>397</v>
      </c>
      <c r="C48" s="11" t="s">
        <v>206</v>
      </c>
      <c r="D48" s="3"/>
      <c r="E48" s="3"/>
      <c r="F48" s="11" t="s">
        <v>69</v>
      </c>
      <c r="G48" s="18" t="s">
        <v>239</v>
      </c>
      <c r="H48" s="11" t="s">
        <v>350</v>
      </c>
      <c r="I48" s="11" t="s">
        <v>351</v>
      </c>
      <c r="J48" s="54">
        <v>1</v>
      </c>
      <c r="K48" s="60"/>
      <c r="L48" s="72">
        <f t="shared" si="2"/>
        <v>0</v>
      </c>
      <c r="M48" s="72">
        <f t="shared" si="3"/>
        <v>0</v>
      </c>
    </row>
    <row r="49" spans="1:13" ht="18.75" x14ac:dyDescent="0.3">
      <c r="A49" s="50" t="s">
        <v>347</v>
      </c>
      <c r="B49" s="50" t="s">
        <v>397</v>
      </c>
      <c r="C49" s="11" t="s">
        <v>210</v>
      </c>
      <c r="D49" s="3"/>
      <c r="E49" s="3"/>
      <c r="F49" s="11" t="s">
        <v>69</v>
      </c>
      <c r="G49" s="18" t="s">
        <v>240</v>
      </c>
      <c r="H49" s="11" t="s">
        <v>352</v>
      </c>
      <c r="I49" s="11" t="s">
        <v>353</v>
      </c>
      <c r="J49" s="54">
        <v>1</v>
      </c>
      <c r="K49" s="60"/>
      <c r="L49" s="72">
        <f t="shared" si="2"/>
        <v>0</v>
      </c>
      <c r="M49" s="72">
        <f t="shared" si="3"/>
        <v>0</v>
      </c>
    </row>
    <row r="50" spans="1:13" ht="18.75" x14ac:dyDescent="0.3">
      <c r="A50" s="50" t="s">
        <v>347</v>
      </c>
      <c r="B50" s="50" t="s">
        <v>397</v>
      </c>
      <c r="C50" s="11" t="s">
        <v>88</v>
      </c>
      <c r="D50" s="3"/>
      <c r="E50" s="3"/>
      <c r="F50" s="11" t="s">
        <v>71</v>
      </c>
      <c r="G50" s="18" t="s">
        <v>354</v>
      </c>
      <c r="H50" s="11" t="s">
        <v>355</v>
      </c>
      <c r="I50" s="11" t="s">
        <v>356</v>
      </c>
      <c r="J50" s="54">
        <v>1</v>
      </c>
      <c r="K50" s="60"/>
      <c r="L50" s="72">
        <f t="shared" si="2"/>
        <v>0</v>
      </c>
      <c r="M50" s="72">
        <f t="shared" si="3"/>
        <v>0</v>
      </c>
    </row>
    <row r="51" spans="1:13" ht="18.75" x14ac:dyDescent="0.3">
      <c r="A51" s="50" t="s">
        <v>347</v>
      </c>
      <c r="B51" s="50" t="s">
        <v>397</v>
      </c>
      <c r="C51" s="11" t="s">
        <v>100</v>
      </c>
      <c r="D51" s="3"/>
      <c r="E51" s="3"/>
      <c r="F51" s="11" t="s">
        <v>82</v>
      </c>
      <c r="G51" s="18" t="s">
        <v>357</v>
      </c>
      <c r="H51" s="11" t="s">
        <v>358</v>
      </c>
      <c r="I51" s="11" t="s">
        <v>359</v>
      </c>
      <c r="J51" s="54">
        <v>1</v>
      </c>
      <c r="K51" s="60"/>
      <c r="L51" s="72">
        <f t="shared" si="2"/>
        <v>0</v>
      </c>
      <c r="M51" s="72">
        <f t="shared" si="3"/>
        <v>0</v>
      </c>
    </row>
    <row r="52" spans="1:13" ht="18.75" x14ac:dyDescent="0.3">
      <c r="A52" s="50" t="s">
        <v>360</v>
      </c>
      <c r="B52" s="50" t="s">
        <v>397</v>
      </c>
      <c r="C52" s="11" t="s">
        <v>13</v>
      </c>
      <c r="D52" s="3"/>
      <c r="E52" s="3"/>
      <c r="F52" s="11" t="s">
        <v>69</v>
      </c>
      <c r="G52" s="18" t="s">
        <v>257</v>
      </c>
      <c r="H52" s="11" t="s">
        <v>361</v>
      </c>
      <c r="I52" s="11" t="s">
        <v>349</v>
      </c>
      <c r="J52" s="54">
        <v>1</v>
      </c>
      <c r="K52" s="60"/>
      <c r="L52" s="72">
        <f t="shared" si="2"/>
        <v>0</v>
      </c>
      <c r="M52" s="72">
        <f t="shared" si="3"/>
        <v>0</v>
      </c>
    </row>
    <row r="53" spans="1:13" x14ac:dyDescent="0.25">
      <c r="A53" s="50" t="s">
        <v>360</v>
      </c>
      <c r="B53" s="50" t="s">
        <v>397</v>
      </c>
      <c r="C53" s="11" t="s">
        <v>85</v>
      </c>
      <c r="D53" s="3"/>
      <c r="E53" s="3"/>
      <c r="F53" s="11" t="s">
        <v>69</v>
      </c>
      <c r="G53" s="18" t="s">
        <v>199</v>
      </c>
      <c r="H53" s="11" t="s">
        <v>403</v>
      </c>
      <c r="I53" s="11" t="s">
        <v>404</v>
      </c>
      <c r="J53" s="61">
        <v>1</v>
      </c>
      <c r="K53" s="60"/>
      <c r="L53" s="72">
        <f t="shared" si="2"/>
        <v>0</v>
      </c>
      <c r="M53" s="72">
        <f t="shared" si="3"/>
        <v>0</v>
      </c>
    </row>
    <row r="54" spans="1:13" ht="18.75" x14ac:dyDescent="0.3">
      <c r="A54" s="50" t="s">
        <v>365</v>
      </c>
      <c r="B54" s="50" t="s">
        <v>397</v>
      </c>
      <c r="C54" s="11" t="s">
        <v>206</v>
      </c>
      <c r="D54" s="3"/>
      <c r="E54" s="3"/>
      <c r="F54" s="11" t="s">
        <v>69</v>
      </c>
      <c r="G54" s="18" t="s">
        <v>207</v>
      </c>
      <c r="H54" s="11" t="s">
        <v>362</v>
      </c>
      <c r="I54" s="11" t="s">
        <v>351</v>
      </c>
      <c r="J54" s="54">
        <v>2</v>
      </c>
      <c r="K54" s="60"/>
      <c r="L54" s="72">
        <f t="shared" si="2"/>
        <v>0</v>
      </c>
      <c r="M54" s="72">
        <f t="shared" si="3"/>
        <v>0</v>
      </c>
    </row>
    <row r="55" spans="1:13" ht="18.75" x14ac:dyDescent="0.3">
      <c r="A55" s="50" t="s">
        <v>363</v>
      </c>
      <c r="B55" s="50" t="s">
        <v>397</v>
      </c>
      <c r="C55" s="11" t="s">
        <v>262</v>
      </c>
      <c r="D55" s="3"/>
      <c r="E55" s="3"/>
      <c r="F55" s="11" t="s">
        <v>69</v>
      </c>
      <c r="G55" s="18" t="s">
        <v>211</v>
      </c>
      <c r="H55" s="11" t="s">
        <v>364</v>
      </c>
      <c r="I55" s="11" t="s">
        <v>353</v>
      </c>
      <c r="J55" s="54">
        <v>2</v>
      </c>
      <c r="K55" s="60"/>
      <c r="L55" s="72">
        <f t="shared" si="2"/>
        <v>0</v>
      </c>
      <c r="M55" s="72">
        <f t="shared" si="3"/>
        <v>0</v>
      </c>
    </row>
    <row r="56" spans="1:13" ht="18.75" x14ac:dyDescent="0.3">
      <c r="A56" s="50" t="s">
        <v>363</v>
      </c>
      <c r="B56" s="50" t="s">
        <v>397</v>
      </c>
      <c r="C56" s="11" t="s">
        <v>100</v>
      </c>
      <c r="D56" s="3"/>
      <c r="E56" s="3"/>
      <c r="F56" s="11" t="s">
        <v>69</v>
      </c>
      <c r="G56" s="18" t="s">
        <v>366</v>
      </c>
      <c r="H56" s="11" t="s">
        <v>367</v>
      </c>
      <c r="I56" s="11" t="s">
        <v>205</v>
      </c>
      <c r="J56" s="54">
        <v>1</v>
      </c>
      <c r="K56" s="60"/>
      <c r="L56" s="72">
        <f t="shared" si="2"/>
        <v>0</v>
      </c>
      <c r="M56" s="72">
        <f t="shared" si="3"/>
        <v>0</v>
      </c>
    </row>
    <row r="57" spans="1:13" ht="18.75" x14ac:dyDescent="0.3">
      <c r="A57" s="50" t="s">
        <v>368</v>
      </c>
      <c r="B57" s="50" t="s">
        <v>397</v>
      </c>
      <c r="C57" s="11" t="s">
        <v>88</v>
      </c>
      <c r="D57" s="3"/>
      <c r="E57" s="3"/>
      <c r="F57" s="11" t="s">
        <v>71</v>
      </c>
      <c r="G57" s="18" t="s">
        <v>369</v>
      </c>
      <c r="H57" s="11" t="s">
        <v>370</v>
      </c>
      <c r="I57" s="11" t="s">
        <v>356</v>
      </c>
      <c r="J57" s="54">
        <v>1</v>
      </c>
      <c r="K57" s="60"/>
      <c r="L57" s="72">
        <f t="shared" si="2"/>
        <v>0</v>
      </c>
      <c r="M57" s="72">
        <f>PRODUCT(J24,L57)</f>
        <v>0</v>
      </c>
    </row>
    <row r="58" spans="1:13" ht="21" x14ac:dyDescent="0.25">
      <c r="M58" s="75">
        <f>SUM(M4:M57)</f>
        <v>0</v>
      </c>
    </row>
  </sheetData>
  <mergeCells count="2">
    <mergeCell ref="A2:J2"/>
    <mergeCell ref="A1:J1"/>
  </mergeCells>
  <phoneticPr fontId="6" type="noConversion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8C836-0F6E-45B8-BFD5-B1D125A864A4}">
  <sheetPr>
    <tabColor rgb="FF7030A0"/>
  </sheetPr>
  <dimension ref="A1:BA23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sqref="A1:J1"/>
    </sheetView>
  </sheetViews>
  <sheetFormatPr defaultRowHeight="15" x14ac:dyDescent="0.25"/>
  <cols>
    <col min="1" max="1" width="44.42578125" customWidth="1"/>
    <col min="2" max="2" width="76" customWidth="1"/>
    <col min="3" max="3" width="20.5703125" customWidth="1"/>
    <col min="4" max="4" width="14.85546875" customWidth="1"/>
    <col min="5" max="5" width="15.5703125" customWidth="1"/>
    <col min="6" max="6" width="44" customWidth="1"/>
    <col min="7" max="7" width="39.42578125" customWidth="1"/>
    <col min="8" max="8" width="63.28515625" customWidth="1"/>
    <col min="9" max="9" width="76.28515625" customWidth="1"/>
    <col min="10" max="10" width="23.28515625" customWidth="1"/>
    <col min="11" max="11" width="34.7109375" customWidth="1"/>
    <col min="12" max="12" width="37.5703125" customWidth="1"/>
    <col min="13" max="13" width="25.28515625" customWidth="1"/>
  </cols>
  <sheetData>
    <row r="1" spans="1:53" s="65" customFormat="1" ht="27" customHeight="1" x14ac:dyDescent="0.25">
      <c r="A1" s="106" t="s">
        <v>480</v>
      </c>
      <c r="B1" s="107"/>
      <c r="C1" s="107"/>
      <c r="D1" s="107"/>
      <c r="E1" s="107"/>
      <c r="F1" s="107"/>
      <c r="G1" s="107"/>
      <c r="H1" s="107"/>
      <c r="I1" s="107"/>
      <c r="J1" s="107"/>
      <c r="K1" s="73"/>
      <c r="L1" s="73"/>
      <c r="M1" s="73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</row>
    <row r="2" spans="1:53" s="65" customFormat="1" ht="27.75" customHeight="1" x14ac:dyDescent="0.25">
      <c r="A2" s="106" t="s">
        <v>393</v>
      </c>
      <c r="B2" s="107"/>
      <c r="C2" s="107"/>
      <c r="D2" s="107"/>
      <c r="E2" s="107"/>
      <c r="F2" s="107"/>
      <c r="G2" s="107"/>
      <c r="H2" s="107"/>
      <c r="I2" s="107"/>
      <c r="J2" s="107"/>
      <c r="K2" s="73"/>
      <c r="L2" s="73"/>
      <c r="M2" s="73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</row>
    <row r="3" spans="1:53" s="69" customFormat="1" ht="18.75" x14ac:dyDescent="0.25">
      <c r="A3" s="66" t="s">
        <v>1</v>
      </c>
      <c r="B3" s="66" t="s">
        <v>4</v>
      </c>
      <c r="C3" s="67" t="s">
        <v>3</v>
      </c>
      <c r="D3" s="67" t="s">
        <v>5</v>
      </c>
      <c r="E3" s="67" t="s">
        <v>6</v>
      </c>
      <c r="F3" s="67" t="s">
        <v>7</v>
      </c>
      <c r="G3" s="66" t="s">
        <v>8</v>
      </c>
      <c r="H3" s="67" t="s">
        <v>9</v>
      </c>
      <c r="I3" s="67" t="s">
        <v>10</v>
      </c>
      <c r="J3" s="68" t="s">
        <v>392</v>
      </c>
      <c r="K3" s="74" t="s">
        <v>430</v>
      </c>
      <c r="L3" s="74" t="s">
        <v>428</v>
      </c>
      <c r="M3" s="74" t="s">
        <v>429</v>
      </c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</row>
    <row r="4" spans="1:53" s="31" customFormat="1" ht="18.75" x14ac:dyDescent="0.25">
      <c r="A4" s="39" t="s">
        <v>274</v>
      </c>
      <c r="B4" s="33" t="s">
        <v>14</v>
      </c>
      <c r="C4" s="33" t="s">
        <v>273</v>
      </c>
      <c r="D4" s="34"/>
      <c r="E4" s="34"/>
      <c r="F4" s="33" t="s">
        <v>86</v>
      </c>
      <c r="G4" s="33" t="s">
        <v>289</v>
      </c>
      <c r="H4" s="33" t="s">
        <v>290</v>
      </c>
      <c r="I4" s="34" t="s">
        <v>291</v>
      </c>
      <c r="J4" s="80">
        <v>21</v>
      </c>
      <c r="K4" s="60"/>
      <c r="L4" s="72">
        <f>K4*105%</f>
        <v>0</v>
      </c>
      <c r="M4" s="72">
        <f>PRODUCT(J4,L4)</f>
        <v>0</v>
      </c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</row>
    <row r="5" spans="1:53" ht="18.75" x14ac:dyDescent="0.25">
      <c r="A5" s="39" t="s">
        <v>274</v>
      </c>
      <c r="B5" s="11" t="s">
        <v>14</v>
      </c>
      <c r="C5" s="11" t="s">
        <v>84</v>
      </c>
      <c r="D5" s="3"/>
      <c r="E5" s="3"/>
      <c r="F5" s="11" t="s">
        <v>71</v>
      </c>
      <c r="G5" s="11" t="s">
        <v>431</v>
      </c>
      <c r="H5" s="3"/>
      <c r="I5" s="3"/>
      <c r="J5" s="51">
        <v>21</v>
      </c>
      <c r="K5" s="60"/>
      <c r="L5" s="72">
        <f t="shared" ref="L5:L21" si="0">K5*105%</f>
        <v>0</v>
      </c>
      <c r="M5" s="72">
        <f t="shared" ref="M5:M21" si="1">PRODUCT(J5,L5)</f>
        <v>0</v>
      </c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</row>
    <row r="6" spans="1:53" ht="18.75" x14ac:dyDescent="0.25">
      <c r="A6" s="38" t="s">
        <v>295</v>
      </c>
      <c r="B6" s="33" t="s">
        <v>14</v>
      </c>
      <c r="C6" s="33" t="s">
        <v>273</v>
      </c>
      <c r="D6" s="34"/>
      <c r="E6" s="34"/>
      <c r="F6" s="33" t="s">
        <v>86</v>
      </c>
      <c r="G6" s="33" t="s">
        <v>383</v>
      </c>
      <c r="H6" s="34" t="s">
        <v>384</v>
      </c>
      <c r="I6" s="34" t="s">
        <v>291</v>
      </c>
      <c r="J6" s="80">
        <v>24</v>
      </c>
      <c r="K6" s="60"/>
      <c r="L6" s="72">
        <f t="shared" si="0"/>
        <v>0</v>
      </c>
      <c r="M6" s="72">
        <f t="shared" si="1"/>
        <v>0</v>
      </c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</row>
    <row r="7" spans="1:53" ht="18.75" x14ac:dyDescent="0.25">
      <c r="A7" s="38" t="s">
        <v>295</v>
      </c>
      <c r="B7" s="11" t="s">
        <v>14</v>
      </c>
      <c r="C7" s="11" t="s">
        <v>84</v>
      </c>
      <c r="D7" s="3"/>
      <c r="E7" s="3"/>
      <c r="F7" s="11" t="s">
        <v>86</v>
      </c>
      <c r="G7" s="3" t="s">
        <v>386</v>
      </c>
      <c r="H7" s="3"/>
      <c r="I7" s="3"/>
      <c r="J7" s="51">
        <v>26</v>
      </c>
      <c r="K7" s="60"/>
      <c r="L7" s="72">
        <f t="shared" si="0"/>
        <v>0</v>
      </c>
      <c r="M7" s="72">
        <f t="shared" si="1"/>
        <v>0</v>
      </c>
    </row>
    <row r="8" spans="1:53" ht="18.75" x14ac:dyDescent="0.25">
      <c r="A8" s="37" t="s">
        <v>292</v>
      </c>
      <c r="B8" s="33" t="s">
        <v>14</v>
      </c>
      <c r="C8" s="33" t="s">
        <v>273</v>
      </c>
      <c r="D8" s="34"/>
      <c r="E8" s="34"/>
      <c r="F8" s="33" t="s">
        <v>86</v>
      </c>
      <c r="G8" s="33" t="s">
        <v>43</v>
      </c>
      <c r="H8" s="34" t="s">
        <v>300</v>
      </c>
      <c r="I8" s="34" t="s">
        <v>23</v>
      </c>
      <c r="J8" s="80">
        <v>26</v>
      </c>
      <c r="K8" s="60"/>
      <c r="L8" s="72">
        <f t="shared" si="0"/>
        <v>0</v>
      </c>
      <c r="M8" s="72">
        <f t="shared" si="1"/>
        <v>0</v>
      </c>
    </row>
    <row r="9" spans="1:53" s="8" customFormat="1" ht="18.75" x14ac:dyDescent="0.25">
      <c r="A9" s="37" t="s">
        <v>292</v>
      </c>
      <c r="B9" s="11" t="s">
        <v>14</v>
      </c>
      <c r="C9" s="11" t="s">
        <v>176</v>
      </c>
      <c r="D9" s="3"/>
      <c r="E9" s="3"/>
      <c r="F9" s="11" t="s">
        <v>86</v>
      </c>
      <c r="G9" s="11" t="s">
        <v>304</v>
      </c>
      <c r="H9" s="11" t="s">
        <v>305</v>
      </c>
      <c r="I9" s="11" t="s">
        <v>294</v>
      </c>
      <c r="J9" s="81">
        <v>10</v>
      </c>
      <c r="K9" s="60"/>
      <c r="L9" s="72">
        <f t="shared" si="0"/>
        <v>0</v>
      </c>
      <c r="M9" s="72">
        <f t="shared" si="1"/>
        <v>0</v>
      </c>
    </row>
    <row r="10" spans="1:53" ht="18.75" x14ac:dyDescent="0.25">
      <c r="A10" s="37" t="s">
        <v>292</v>
      </c>
      <c r="B10" s="11" t="s">
        <v>14</v>
      </c>
      <c r="C10" s="11" t="s">
        <v>84</v>
      </c>
      <c r="D10" s="3"/>
      <c r="E10" s="3"/>
      <c r="F10" s="11" t="s">
        <v>86</v>
      </c>
      <c r="G10" s="11" t="s">
        <v>311</v>
      </c>
      <c r="H10" s="11" t="s">
        <v>312</v>
      </c>
      <c r="I10" s="11"/>
      <c r="J10" s="81">
        <v>26</v>
      </c>
      <c r="K10" s="60"/>
      <c r="L10" s="72">
        <f t="shared" si="0"/>
        <v>0</v>
      </c>
      <c r="M10" s="72">
        <f t="shared" si="1"/>
        <v>0</v>
      </c>
    </row>
    <row r="11" spans="1:53" ht="18.75" x14ac:dyDescent="0.25">
      <c r="A11" s="43" t="s">
        <v>317</v>
      </c>
      <c r="B11" s="33" t="s">
        <v>275</v>
      </c>
      <c r="C11" s="33" t="s">
        <v>273</v>
      </c>
      <c r="D11" s="34"/>
      <c r="E11" s="34"/>
      <c r="F11" s="33" t="s">
        <v>71</v>
      </c>
      <c r="G11" s="33" t="s">
        <v>319</v>
      </c>
      <c r="H11" s="34" t="s">
        <v>320</v>
      </c>
      <c r="I11" s="34" t="s">
        <v>321</v>
      </c>
      <c r="J11" s="80">
        <v>15</v>
      </c>
      <c r="K11" s="60"/>
      <c r="L11" s="72">
        <f t="shared" si="0"/>
        <v>0</v>
      </c>
      <c r="M11" s="72">
        <f t="shared" si="1"/>
        <v>0</v>
      </c>
    </row>
    <row r="12" spans="1:53" ht="18.75" x14ac:dyDescent="0.25">
      <c r="A12" s="43" t="s">
        <v>318</v>
      </c>
      <c r="B12" s="11" t="s">
        <v>275</v>
      </c>
      <c r="C12" s="11" t="s">
        <v>84</v>
      </c>
      <c r="D12" s="3"/>
      <c r="E12" s="3"/>
      <c r="F12" s="11" t="s">
        <v>86</v>
      </c>
      <c r="G12" s="11" t="s">
        <v>390</v>
      </c>
      <c r="H12" s="3"/>
      <c r="I12" s="3"/>
      <c r="J12" s="51">
        <v>33</v>
      </c>
      <c r="K12" s="60"/>
      <c r="L12" s="72">
        <f t="shared" si="0"/>
        <v>0</v>
      </c>
      <c r="M12" s="72">
        <f t="shared" si="1"/>
        <v>0</v>
      </c>
    </row>
    <row r="13" spans="1:53" ht="18.75" x14ac:dyDescent="0.25">
      <c r="A13" s="43" t="s">
        <v>318</v>
      </c>
      <c r="B13" s="33" t="s">
        <v>275</v>
      </c>
      <c r="C13" s="33" t="s">
        <v>273</v>
      </c>
      <c r="D13" s="34"/>
      <c r="E13" s="34"/>
      <c r="F13" s="33" t="s">
        <v>86</v>
      </c>
      <c r="G13" s="33" t="s">
        <v>64</v>
      </c>
      <c r="H13" s="33" t="s">
        <v>327</v>
      </c>
      <c r="I13" s="33" t="s">
        <v>23</v>
      </c>
      <c r="J13" s="80">
        <v>17</v>
      </c>
      <c r="K13" s="60"/>
      <c r="L13" s="72">
        <f t="shared" si="0"/>
        <v>0</v>
      </c>
      <c r="M13" s="72">
        <f t="shared" si="1"/>
        <v>0</v>
      </c>
    </row>
    <row r="14" spans="1:53" s="8" customFormat="1" ht="18.75" x14ac:dyDescent="0.3">
      <c r="A14" s="45" t="s">
        <v>83</v>
      </c>
      <c r="B14" s="45" t="s">
        <v>14</v>
      </c>
      <c r="C14" s="11" t="s">
        <v>137</v>
      </c>
      <c r="D14" s="3"/>
      <c r="E14" s="3"/>
      <c r="F14" s="11" t="s">
        <v>86</v>
      </c>
      <c r="G14" s="18" t="s">
        <v>78</v>
      </c>
      <c r="H14" s="11" t="s">
        <v>145</v>
      </c>
      <c r="I14" s="3" t="s">
        <v>140</v>
      </c>
      <c r="J14" s="55">
        <v>18</v>
      </c>
      <c r="K14" s="60"/>
      <c r="L14" s="72">
        <f>K14*105%</f>
        <v>0</v>
      </c>
      <c r="M14" s="72">
        <f>PRODUCT(J14,L14)</f>
        <v>0</v>
      </c>
    </row>
    <row r="15" spans="1:53" ht="18.75" x14ac:dyDescent="0.25">
      <c r="A15" s="45" t="s">
        <v>83</v>
      </c>
      <c r="B15" s="45" t="s">
        <v>14</v>
      </c>
      <c r="C15" s="3" t="s">
        <v>88</v>
      </c>
      <c r="D15" s="3"/>
      <c r="E15" s="3"/>
      <c r="F15" s="3" t="s">
        <v>89</v>
      </c>
      <c r="G15" s="18" t="s">
        <v>90</v>
      </c>
      <c r="H15" s="3"/>
      <c r="I15" s="3" t="s">
        <v>91</v>
      </c>
      <c r="J15" s="52">
        <v>18</v>
      </c>
      <c r="K15" s="60"/>
      <c r="L15" s="72">
        <f t="shared" si="0"/>
        <v>0</v>
      </c>
      <c r="M15" s="72">
        <f t="shared" si="1"/>
        <v>0</v>
      </c>
    </row>
    <row r="16" spans="1:53" ht="18.75" x14ac:dyDescent="0.25">
      <c r="A16" s="45" t="s">
        <v>83</v>
      </c>
      <c r="B16" s="45" t="s">
        <v>14</v>
      </c>
      <c r="C16" s="11" t="s">
        <v>84</v>
      </c>
      <c r="D16" s="3"/>
      <c r="E16" s="3"/>
      <c r="F16" s="11" t="s">
        <v>82</v>
      </c>
      <c r="G16" s="18" t="s">
        <v>144</v>
      </c>
      <c r="H16" s="11" t="s">
        <v>146</v>
      </c>
      <c r="I16" s="3"/>
      <c r="J16" s="53">
        <v>18</v>
      </c>
      <c r="K16" s="60"/>
      <c r="L16" s="72">
        <f t="shared" si="0"/>
        <v>0</v>
      </c>
      <c r="M16" s="72">
        <f t="shared" si="1"/>
        <v>0</v>
      </c>
    </row>
    <row r="17" spans="1:13" s="8" customFormat="1" ht="18.75" x14ac:dyDescent="0.3">
      <c r="A17" s="38" t="s">
        <v>114</v>
      </c>
      <c r="B17" s="38" t="s">
        <v>14</v>
      </c>
      <c r="C17" s="3" t="s">
        <v>137</v>
      </c>
      <c r="D17" s="3"/>
      <c r="E17" s="3"/>
      <c r="F17" s="3" t="s">
        <v>69</v>
      </c>
      <c r="G17" s="18" t="s">
        <v>170</v>
      </c>
      <c r="H17" s="3" t="s">
        <v>139</v>
      </c>
      <c r="I17" s="3" t="s">
        <v>140</v>
      </c>
      <c r="J17" s="55">
        <v>31</v>
      </c>
      <c r="K17" s="60"/>
      <c r="L17" s="72">
        <f>K17*105%</f>
        <v>0</v>
      </c>
      <c r="M17" s="72">
        <f>PRODUCT(J17,L17)</f>
        <v>0</v>
      </c>
    </row>
    <row r="18" spans="1:13" ht="18.75" x14ac:dyDescent="0.25">
      <c r="A18" s="38" t="s">
        <v>114</v>
      </c>
      <c r="B18" s="38" t="s">
        <v>14</v>
      </c>
      <c r="C18" s="11" t="s">
        <v>84</v>
      </c>
      <c r="D18" s="3"/>
      <c r="E18" s="3"/>
      <c r="F18" s="11" t="s">
        <v>82</v>
      </c>
      <c r="G18" s="18" t="s">
        <v>144</v>
      </c>
      <c r="H18" s="11" t="s">
        <v>147</v>
      </c>
      <c r="I18" s="3"/>
      <c r="J18" s="52">
        <v>31</v>
      </c>
      <c r="K18" s="60"/>
      <c r="L18" s="72">
        <f t="shared" si="0"/>
        <v>0</v>
      </c>
      <c r="M18" s="72">
        <f t="shared" si="1"/>
        <v>0</v>
      </c>
    </row>
    <row r="19" spans="1:13" ht="18.75" x14ac:dyDescent="0.3">
      <c r="A19" s="46" t="s">
        <v>148</v>
      </c>
      <c r="B19" s="47" t="s">
        <v>14</v>
      </c>
      <c r="C19" s="11" t="s">
        <v>137</v>
      </c>
      <c r="D19" s="3"/>
      <c r="E19" s="3"/>
      <c r="F19" s="11" t="s">
        <v>69</v>
      </c>
      <c r="G19" s="18" t="s">
        <v>247</v>
      </c>
      <c r="H19" s="3" t="s">
        <v>246</v>
      </c>
      <c r="I19" s="3"/>
      <c r="J19" s="54">
        <v>21</v>
      </c>
      <c r="K19" s="60"/>
      <c r="L19" s="72">
        <f>K19*105%</f>
        <v>0</v>
      </c>
      <c r="M19" s="72">
        <f>PRODUCT(J19,L19)</f>
        <v>0</v>
      </c>
    </row>
    <row r="20" spans="1:13" ht="18.75" x14ac:dyDescent="0.25">
      <c r="A20" s="46" t="s">
        <v>148</v>
      </c>
      <c r="B20" s="47" t="s">
        <v>14</v>
      </c>
      <c r="C20" s="11" t="s">
        <v>84</v>
      </c>
      <c r="D20" s="3"/>
      <c r="E20" s="3"/>
      <c r="F20" s="11" t="s">
        <v>255</v>
      </c>
      <c r="G20" s="18" t="s">
        <v>144</v>
      </c>
      <c r="H20" s="11" t="s">
        <v>256</v>
      </c>
      <c r="I20" s="3"/>
      <c r="J20" s="51">
        <v>21</v>
      </c>
      <c r="K20" s="60"/>
      <c r="L20" s="72">
        <f t="shared" si="0"/>
        <v>0</v>
      </c>
      <c r="M20" s="72">
        <f t="shared" si="1"/>
        <v>0</v>
      </c>
    </row>
    <row r="21" spans="1:13" ht="18.75" x14ac:dyDescent="0.25">
      <c r="A21" s="48" t="s">
        <v>149</v>
      </c>
      <c r="B21" s="48" t="s">
        <v>14</v>
      </c>
      <c r="C21" s="11" t="s">
        <v>84</v>
      </c>
      <c r="D21" s="3"/>
      <c r="E21" s="3"/>
      <c r="F21" s="11" t="s">
        <v>82</v>
      </c>
      <c r="G21" s="18" t="s">
        <v>144</v>
      </c>
      <c r="H21" s="3"/>
      <c r="I21" s="3"/>
      <c r="J21" s="51">
        <v>30</v>
      </c>
      <c r="K21" s="60"/>
      <c r="L21" s="72">
        <f t="shared" si="0"/>
        <v>0</v>
      </c>
      <c r="M21" s="72">
        <f t="shared" si="1"/>
        <v>0</v>
      </c>
    </row>
    <row r="22" spans="1:13" ht="18.75" x14ac:dyDescent="0.3">
      <c r="A22" s="48" t="s">
        <v>149</v>
      </c>
      <c r="B22" s="48" t="s">
        <v>14</v>
      </c>
      <c r="C22" s="11" t="s">
        <v>137</v>
      </c>
      <c r="D22" s="3"/>
      <c r="E22" s="3"/>
      <c r="F22" s="11" t="s">
        <v>86</v>
      </c>
      <c r="G22" s="18" t="s">
        <v>218</v>
      </c>
      <c r="H22" s="3" t="s">
        <v>267</v>
      </c>
      <c r="I22" s="3" t="s">
        <v>220</v>
      </c>
      <c r="J22" s="54">
        <v>30</v>
      </c>
      <c r="K22" s="60"/>
      <c r="L22" s="72">
        <f>K22*105%</f>
        <v>0</v>
      </c>
      <c r="M22" s="72">
        <f>PRODUCT(J22,L22)</f>
        <v>0</v>
      </c>
    </row>
    <row r="23" spans="1:13" ht="21" x14ac:dyDescent="0.25">
      <c r="M23" s="75">
        <f>SUM(M4:M22)</f>
        <v>0</v>
      </c>
    </row>
  </sheetData>
  <mergeCells count="2">
    <mergeCell ref="A1:J1"/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Naslovni list</vt:lpstr>
      <vt:lpstr>UDž - Razredna nastava</vt:lpstr>
      <vt:lpstr>RB - Razredna nastava</vt:lpstr>
      <vt:lpstr>UDž -Predmetna nastava</vt:lpstr>
      <vt:lpstr>RB - Predmetna nastava</vt:lpstr>
      <vt:lpstr>ZBR, GK, KUTIJE, LM, ATLAS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Tomislav Selanac</dc:creator>
  <cp:keywords/>
  <dc:description/>
  <cp:lastModifiedBy>Goran Jenić</cp:lastModifiedBy>
  <cp:lastPrinted>2022-07-04T07:56:42Z</cp:lastPrinted>
  <dcterms:created xsi:type="dcterms:W3CDTF">2019-06-26T13:54:55Z</dcterms:created>
  <dcterms:modified xsi:type="dcterms:W3CDTF">2022-07-04T11:43:30Z</dcterms:modified>
  <cp:category/>
</cp:coreProperties>
</file>