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čunovodstvo\Desktop\DESKTOP 23.3.2017\FIN.PLANOVI-REBALANSI\2023\II.izmjena proračuna 2023\"/>
    </mc:Choice>
  </mc:AlternateContent>
  <xr:revisionPtr revIDLastSave="0" documentId="13_ncr:1_{AFFF4483-0926-4F1C-BB9D-2BE28B47556B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NASLOVNA" sheetId="9" r:id="rId1"/>
    <sheet name="SAŽETAK" sheetId="1" r:id="rId2"/>
    <sheet name=" Račun prihoda i rashoda" sheetId="3" r:id="rId3"/>
    <sheet name="Prihodi i rashodi po izvorima f" sheetId="8" r:id="rId4"/>
    <sheet name="Rashodi prema funkcijskoj kl" sheetId="5" r:id="rId5"/>
    <sheet name="Račun financiranja" sheetId="6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8" l="1"/>
  <c r="E55" i="3"/>
  <c r="E57" i="3"/>
  <c r="E61" i="3"/>
  <c r="E62" i="3"/>
  <c r="E63" i="3"/>
  <c r="E65" i="3"/>
  <c r="E66" i="3"/>
  <c r="E67" i="3"/>
  <c r="E68" i="3"/>
  <c r="E69" i="3"/>
  <c r="E70" i="3"/>
  <c r="E72" i="3"/>
  <c r="E73" i="3"/>
  <c r="E75" i="3"/>
  <c r="E76" i="3"/>
  <c r="E77" i="3"/>
  <c r="E78" i="3"/>
  <c r="E79" i="3"/>
  <c r="E80" i="3"/>
  <c r="E85" i="3"/>
  <c r="E87" i="3"/>
  <c r="E88" i="3"/>
  <c r="E90" i="3"/>
  <c r="E93" i="3"/>
  <c r="E95" i="3"/>
  <c r="E106" i="3"/>
  <c r="E108" i="3"/>
  <c r="E51" i="3"/>
  <c r="F115" i="3"/>
  <c r="E13" i="8"/>
  <c r="E14" i="8"/>
  <c r="E21" i="8"/>
  <c r="E22" i="8"/>
  <c r="E29" i="8"/>
  <c r="E31" i="8"/>
  <c r="E36" i="8"/>
  <c r="E37" i="8"/>
  <c r="E43" i="8"/>
  <c r="E48" i="8"/>
  <c r="E49" i="8"/>
  <c r="E52" i="8"/>
  <c r="E53" i="8"/>
  <c r="E42" i="8"/>
  <c r="D13" i="5"/>
  <c r="E13" i="7"/>
  <c r="E16" i="7"/>
  <c r="E18" i="7"/>
  <c r="E19" i="7"/>
  <c r="E20" i="7"/>
  <c r="E27" i="7"/>
  <c r="E31" i="7"/>
  <c r="E34" i="7"/>
  <c r="E38" i="7"/>
  <c r="E44" i="7"/>
  <c r="E45" i="7"/>
  <c r="E49" i="7"/>
  <c r="E52" i="7"/>
  <c r="E53" i="7"/>
  <c r="E55" i="7"/>
  <c r="E57" i="7"/>
  <c r="E12" i="7"/>
  <c r="C115" i="3"/>
  <c r="C54" i="8" l="1"/>
  <c r="C53" i="8"/>
</calcChain>
</file>

<file path=xl/sharedStrings.xml><?xml version="1.0" encoding="utf-8"?>
<sst xmlns="http://schemas.openxmlformats.org/spreadsheetml/2006/main" count="328" uniqueCount="207">
  <si>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</si>
  <si>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</si>
  <si>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</si>
  <si>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</si>
  <si>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</si>
  <si>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</si>
  <si>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</si>
  <si>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</si>
  <si>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</si>
  <si>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</si>
  <si>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</si>
  <si>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</si>
  <si>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</si>
  <si>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</si>
  <si>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</si>
  <si>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</si>
  <si>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</si>
  <si>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</si>
  <si>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</si>
  <si>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</si>
  <si>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</si>
  <si>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</si>
  <si>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</si>
  <si>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</si>
  <si>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</si>
  <si>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</si>
  <si>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</si>
  <si>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</si>
  <si>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</si>
  <si>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</si>
  <si>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</si>
  <si>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</si>
  <si>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</si>
  <si>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</si>
  <si>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</si>
  <si>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</si>
  <si>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</si>
  <si>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</si>
  <si>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</si>
  <si>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</si>
  <si>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</si>
  <si>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</si>
  <si>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</si>
  <si>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</si>
  <si>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A102000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</si>
  <si>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</si>
  <si>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</si>
  <si>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</si>
  <si>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</si>
  <si>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</si>
  <si>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</si>
  <si>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</si>
  <si>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</si>
  <si>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</si>
  <si>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Građevinski objekti</t>
  </si>
  <si>
    <t>Postrojenja i oprema</t>
  </si>
  <si>
    <t>Naknade troškova osobama izvan radnog odnosa</t>
  </si>
  <si>
    <t>Donacije</t>
  </si>
  <si>
    <t>Posebne namjene</t>
  </si>
  <si>
    <t>MZO</t>
  </si>
  <si>
    <t>09 Obrazovanje</t>
  </si>
  <si>
    <t>096 Dodatne usluge u obrazovanju</t>
  </si>
  <si>
    <t>0960 Dodatne usluge u obrazovanju</t>
  </si>
  <si>
    <t>Prihodi od prodaje proizvoda i robe te pruženih usluga i prihodi od donacija</t>
  </si>
  <si>
    <t>Prihodi od imovine</t>
  </si>
  <si>
    <t>Prihodi od upravnih i administrativnih pristojbi, pristojbi po posebnim propisima i naknada</t>
  </si>
  <si>
    <t>PRIHODI I PRIMICI PO EKONOMSKOJ KLASIFIKACIJI</t>
  </si>
  <si>
    <t>RASHODI I IZDACI PO EKONOMSKOJ KLASIFIKACIJI</t>
  </si>
  <si>
    <t>PRIHODI I RASHODI PO IZVORIMA FINANCIRANJA</t>
  </si>
  <si>
    <t>Naziv izvora finaciranja</t>
  </si>
  <si>
    <t>PRIHODI</t>
  </si>
  <si>
    <t>RASHODI</t>
  </si>
  <si>
    <t>Ukupni prihodi</t>
  </si>
  <si>
    <t>Ukupni rashodi</t>
  </si>
  <si>
    <t>Korišteni višak za pokriće rashoda tekuće godine</t>
  </si>
  <si>
    <t>Korišteni rezultat</t>
  </si>
  <si>
    <t>Račun prihoda / primitka</t>
  </si>
  <si>
    <t>Naziv računa</t>
  </si>
  <si>
    <t>Pomoći temeljem prijenosa EU sredstava</t>
  </si>
  <si>
    <t>Prihodi po posebnim propisima</t>
  </si>
  <si>
    <t>Ostali prihodi</t>
  </si>
  <si>
    <t>Pomoći iz inozemstva i od subjekata unutr općeg proračuna</t>
  </si>
  <si>
    <t>Pomoći proračunskim korisnicima iz prroračuna koji im nije nadležan</t>
  </si>
  <si>
    <t>Tekuće pomoći temeljem prijenosa EU sredstava</t>
  </si>
  <si>
    <t>Prihodi od financijske imovine</t>
  </si>
  <si>
    <t>Kamate na oročena sredstva i depozite po viđenju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</si>
  <si>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</si>
  <si>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</si>
  <si>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</si>
  <si>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</si>
  <si>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</si>
  <si>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</si>
  <si>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</si>
  <si>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</si>
  <si>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UKUPNO PRIHODI</t>
  </si>
  <si>
    <t>UKUPNO PRIHODI + VIŠAK KORIŠTEN ZA POKRIĆE RASHODA</t>
  </si>
  <si>
    <t>Račun rashoda / izdataka</t>
  </si>
  <si>
    <t>UKUPNO RASHODI</t>
  </si>
  <si>
    <t>Plaće za zaposlene</t>
  </si>
  <si>
    <t>Doprinosi za zdravstveno osiguranje</t>
  </si>
  <si>
    <t>Službena putovanja</t>
  </si>
  <si>
    <t>Naknade za prijevoz</t>
  </si>
  <si>
    <t>Seminari, tečajevi, str. Ispiti</t>
  </si>
  <si>
    <t>Uredski materijal i ost. mat. rashodi</t>
  </si>
  <si>
    <t>Materijal i sirovine</t>
  </si>
  <si>
    <t>Energija</t>
  </si>
  <si>
    <t>Mat. i dijelovi za tek. i inv. održavanje</t>
  </si>
  <si>
    <t>Sitni inventar</t>
  </si>
  <si>
    <t>Usluge telefona, pošte i prijevoza</t>
  </si>
  <si>
    <t>Usl. tek. i inv. održavanja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</si>
  <si>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</si>
  <si>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</si>
  <si>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</si>
  <si>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</si>
  <si>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</si>
  <si>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</si>
  <si>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</si>
  <si>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</si>
  <si>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Troškovi sudskih postupaka</t>
  </si>
  <si>
    <t>Ostali nesp. rash. poslovanja</t>
  </si>
  <si>
    <t>Bankarske usluge i usluge platnog prometa</t>
  </si>
  <si>
    <t>Zatezne kamate</t>
  </si>
  <si>
    <t>Plaće za prekovremeni rad</t>
  </si>
  <si>
    <t>Plaće za posebne uvjete rada</t>
  </si>
  <si>
    <t>Doprinosi za obvezno osiguranje u slučaju nezaposlenosti</t>
  </si>
  <si>
    <t>Zakupnine i najamnine</t>
  </si>
  <si>
    <t>Naknade za rad predstavničkih i izvršnih tijela, povjerenstava i slično</t>
  </si>
  <si>
    <t>Ostali rashodi</t>
  </si>
  <si>
    <t>Tekuće donacije u naravi</t>
  </si>
  <si>
    <t>Uređaji, strojevi i oprema za ostale namjene</t>
  </si>
  <si>
    <t>Rashodi za dodatna ulaganja na nefinancijskoj imovini</t>
  </si>
  <si>
    <t>Dodatna ulaganja na građevinskim objektima</t>
  </si>
  <si>
    <t>Kazne, upravne mjere i ostali prihodi</t>
  </si>
  <si>
    <t>Dodatna ulaganja za ostalu nefinancijsku imovinu</t>
  </si>
  <si>
    <t>Uredska oprema i namještaj</t>
  </si>
  <si>
    <t>Sportska i glazbena oprema</t>
  </si>
  <si>
    <t>Tekuće pomoći proračunskim korisnicima iz proračuna koji im nije nadležan</t>
  </si>
  <si>
    <t>Kapitalne pomoći proračunskim korisnicima iz proračuna koji im nije nadležan</t>
  </si>
  <si>
    <t>Službena, radna i zaštitna odjeća i obuća</t>
  </si>
  <si>
    <t>Usluge promidžbe i informiranja</t>
  </si>
  <si>
    <t>Zdravstvene i veterinarske usluge</t>
  </si>
  <si>
    <t>Klnjige, umjetnička djela i ostele izložbene vrijednosti</t>
  </si>
  <si>
    <t>Knjige</t>
  </si>
  <si>
    <t>Poslovni objekti</t>
  </si>
  <si>
    <t>Naknade ostalih troškova osobama izvan radnog odnosa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</si>
  <si>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</si>
  <si>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</si>
  <si>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</si>
  <si>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</si>
  <si>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</si>
  <si>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>KLASA:</t>
  </si>
  <si>
    <t>URBROJ:</t>
  </si>
  <si>
    <t>Voditeljica računovodstva:</t>
  </si>
  <si>
    <t>Ravnateljica:</t>
  </si>
  <si>
    <t xml:space="preserve">            Predsjednik Školskog odbora:</t>
  </si>
  <si>
    <t>II. IZMJENA FINANCIJSKOG PLANA ZA 2023. GODINU</t>
  </si>
  <si>
    <t>I. IZMJENA PLANA ZA 2023.</t>
  </si>
  <si>
    <t>PROMJENA (IZNOS)</t>
  </si>
  <si>
    <t>PROMJENA (POSTOTAK)</t>
  </si>
  <si>
    <t>II. IZMJENA PLANA ZA 2023.</t>
  </si>
  <si>
    <t>II. IZMJENA FINANCIJSKOG PLANA
ZA 2023. GODINU</t>
  </si>
  <si>
    <t>RKP:</t>
  </si>
  <si>
    <t>Korisnik:</t>
  </si>
  <si>
    <t>Prihodi iz nadležnog proračuna i od HZZO-a temeljem ugovornih obaveza</t>
  </si>
  <si>
    <t>Pomoći iz inozemstva i od subjekata unutar općeg proračuna</t>
  </si>
  <si>
    <t>OŠ Vladimir Bosnar Stubičke Toplice</t>
  </si>
  <si>
    <t>Strmečka cesta 5a</t>
  </si>
  <si>
    <t>49244 Stubičke Toplice</t>
  </si>
  <si>
    <t>OIB:07409431299</t>
  </si>
  <si>
    <t xml:space="preserve">Stubičke Toplice, </t>
  </si>
  <si>
    <t>Osnovno obrazovanje:</t>
  </si>
  <si>
    <t>0912</t>
  </si>
  <si>
    <t xml:space="preserve">Lokacija: </t>
  </si>
  <si>
    <t>K029/2</t>
  </si>
  <si>
    <t>Financijski plan za  2023.</t>
  </si>
  <si>
    <t>Financijski plan za 2023.</t>
  </si>
  <si>
    <t>Pomoći od izvanproračunskih korisnika</t>
  </si>
  <si>
    <t>Naknade građanima i kućanstvima u naravi</t>
  </si>
  <si>
    <t>2.1.1</t>
  </si>
  <si>
    <t>3.1.1</t>
  </si>
  <si>
    <t>1.1</t>
  </si>
  <si>
    <t>5.2.1</t>
  </si>
  <si>
    <t>Pomoći proračunskim korisnicima iz proračuna koji im nioje nadležan</t>
  </si>
  <si>
    <t>0912 Osnovno obrazovanje</t>
  </si>
  <si>
    <t>091 Predškolsko i osnovno obrazovanje</t>
  </si>
  <si>
    <t>Program 1000</t>
  </si>
  <si>
    <t>Osnovno obrazovanje - zakonski standard</t>
  </si>
  <si>
    <t>Redovni poslovi ustanova osnovnog obrazovanja</t>
  </si>
  <si>
    <t>Decentralizacija</t>
  </si>
  <si>
    <t>1.3</t>
  </si>
  <si>
    <t>T103011</t>
  </si>
  <si>
    <t>Projekt Zalogajček</t>
  </si>
  <si>
    <t>Projekt Baltazar</t>
  </si>
  <si>
    <t>T103020</t>
  </si>
  <si>
    <t>Naknade građanima i kućanstvima</t>
  </si>
  <si>
    <t>3.1</t>
  </si>
  <si>
    <t>JLS-Općina Stubičke Toplice</t>
  </si>
  <si>
    <t>Ljiljana Hižak</t>
  </si>
  <si>
    <t>Brigitte Gmaz,mag.prim.educ.</t>
  </si>
  <si>
    <t>5.4.1</t>
  </si>
  <si>
    <t>Ostale pomoći-JLS</t>
  </si>
  <si>
    <t>4.3.1</t>
  </si>
  <si>
    <t>2.1</t>
  </si>
  <si>
    <t xml:space="preserve">        Romina Gorički Mihaljinec</t>
  </si>
  <si>
    <t>04.09.2023.</t>
  </si>
  <si>
    <t>5.8.1</t>
  </si>
  <si>
    <t>HZZ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</si>
</sst>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k_n_-;\-* #,##0.00\ _k_n_-;_-* &quot;-&quot;??\ _k_n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2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9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distributed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0" fillId="2" borderId="3" xfId="0" quotePrefix="1" applyNumberFormat="1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center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3" fillId="0" borderId="3" xfId="1" applyFont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3" fillId="0" borderId="3" xfId="3" applyFont="1" applyBorder="1" applyAlignment="1">
      <alignment horizontal="left" vertical="center" wrapText="1"/>
    </xf>
    <xf numFmtId="0" fontId="23" fillId="2" borderId="3" xfId="3" applyFont="1" applyFill="1" applyBorder="1" applyAlignment="1">
      <alignment horizontal="left" vertical="center" wrapText="1"/>
    </xf>
    <xf numFmtId="0" fontId="24" fillId="2" borderId="3" xfId="4" applyFont="1" applyFill="1" applyBorder="1" applyAlignment="1">
      <alignment horizontal="left" wrapText="1"/>
    </xf>
    <xf numFmtId="0" fontId="24" fillId="2" borderId="3" xfId="4" applyFont="1" applyFill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4" fillId="0" borderId="6" xfId="0" applyFont="1" applyBorder="1" applyAlignment="1">
      <alignment wrapText="1"/>
    </xf>
    <xf numFmtId="0" fontId="22" fillId="0" borderId="0" xfId="0" applyFont="1"/>
    <xf numFmtId="4" fontId="3" fillId="2" borderId="3" xfId="0" applyNumberFormat="1" applyFont="1" applyFill="1" applyBorder="1" applyAlignment="1">
      <alignment horizontal="right" wrapText="1"/>
    </xf>
    <xf numFmtId="0" fontId="25" fillId="0" borderId="3" xfId="2" applyFont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wrapText="1"/>
    </xf>
    <xf numFmtId="0" fontId="24" fillId="0" borderId="8" xfId="0" applyFont="1" applyBorder="1" applyAlignment="1">
      <alignment wrapText="1"/>
    </xf>
    <xf numFmtId="0" fontId="24" fillId="0" borderId="3" xfId="0" applyFont="1" applyBorder="1" applyAlignment="1">
      <alignment wrapText="1"/>
    </xf>
    <xf numFmtId="3" fontId="6" fillId="2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21" fillId="3" borderId="3" xfId="0" quotePrefix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 wrapText="1"/>
    </xf>
    <xf numFmtId="0" fontId="0" fillId="3" borderId="3" xfId="0" applyFill="1" applyBorder="1"/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21" fillId="5" borderId="3" xfId="0" quotePrefix="1" applyFont="1" applyFill="1" applyBorder="1" applyAlignment="1">
      <alignment horizontal="left" vertical="center"/>
    </xf>
    <xf numFmtId="4" fontId="3" fillId="5" borderId="3" xfId="0" applyNumberFormat="1" applyFont="1" applyFill="1" applyBorder="1" applyAlignment="1">
      <alignment horizontal="right"/>
    </xf>
    <xf numFmtId="0" fontId="11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21" fillId="9" borderId="3" xfId="0" quotePrefix="1" applyFont="1" applyFill="1" applyBorder="1" applyAlignment="1">
      <alignment horizontal="left" vertical="center"/>
    </xf>
    <xf numFmtId="4" fontId="3" fillId="9" borderId="3" xfId="0" applyNumberFormat="1" applyFont="1" applyFill="1" applyBorder="1" applyAlignment="1">
      <alignment horizontal="right"/>
    </xf>
    <xf numFmtId="0" fontId="11" fillId="9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21" fillId="10" borderId="3" xfId="0" quotePrefix="1" applyFont="1" applyFill="1" applyBorder="1" applyAlignment="1">
      <alignment horizontal="left" vertical="center" wrapText="1"/>
    </xf>
    <xf numFmtId="4" fontId="3" fillId="10" borderId="3" xfId="0" applyNumberFormat="1" applyFont="1" applyFill="1" applyBorder="1" applyAlignment="1">
      <alignment horizontal="right"/>
    </xf>
    <xf numFmtId="0" fontId="11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21" fillId="11" borderId="3" xfId="0" quotePrefix="1" applyFont="1" applyFill="1" applyBorder="1" applyAlignment="1">
      <alignment horizontal="left" vertical="center"/>
    </xf>
    <xf numFmtId="4" fontId="3" fillId="11" borderId="3" xfId="0" applyNumberFormat="1" applyFont="1" applyFill="1" applyBorder="1" applyAlignment="1">
      <alignment horizontal="right"/>
    </xf>
    <xf numFmtId="0" fontId="11" fillId="11" borderId="3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21" fillId="12" borderId="3" xfId="0" quotePrefix="1" applyFont="1" applyFill="1" applyBorder="1" applyAlignment="1">
      <alignment horizontal="left" vertical="center"/>
    </xf>
    <xf numFmtId="4" fontId="3" fillId="12" borderId="3" xfId="0" applyNumberFormat="1" applyFont="1" applyFill="1" applyBorder="1" applyAlignment="1">
      <alignment horizontal="right"/>
    </xf>
    <xf numFmtId="0" fontId="11" fillId="12" borderId="3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ont="1" applyBorder="1"/>
    <xf numFmtId="0" fontId="26" fillId="0" borderId="0" xfId="0" applyFont="1" applyBorder="1"/>
    <xf numFmtId="49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6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21" fillId="5" borderId="3" xfId="0" quotePrefix="1" applyNumberFormat="1" applyFont="1" applyFill="1" applyBorder="1" applyAlignment="1">
      <alignment horizontal="left" vertical="center"/>
    </xf>
    <xf numFmtId="49" fontId="21" fillId="9" borderId="3" xfId="0" quotePrefix="1" applyNumberFormat="1" applyFont="1" applyFill="1" applyBorder="1" applyAlignment="1">
      <alignment horizontal="left" vertical="center"/>
    </xf>
    <xf numFmtId="49" fontId="21" fillId="3" borderId="3" xfId="0" quotePrefix="1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21" fillId="12" borderId="3" xfId="0" quotePrefix="1" applyNumberFormat="1" applyFont="1" applyFill="1" applyBorder="1" applyAlignment="1">
      <alignment horizontal="left" vertical="center"/>
    </xf>
    <xf numFmtId="49" fontId="17" fillId="7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center"/>
    </xf>
    <xf numFmtId="14" fontId="6" fillId="7" borderId="6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right"/>
    </xf>
    <xf numFmtId="9" fontId="3" fillId="2" borderId="3" xfId="5" applyFont="1" applyFill="1" applyBorder="1" applyAlignment="1">
      <alignment horizontal="right"/>
    </xf>
    <xf numFmtId="164" fontId="3" fillId="2" borderId="3" xfId="5" applyNumberFormat="1" applyFont="1" applyFill="1" applyBorder="1" applyAlignment="1">
      <alignment horizontal="right"/>
    </xf>
    <xf numFmtId="10" fontId="3" fillId="2" borderId="3" xfId="5" applyNumberFormat="1" applyFont="1" applyFill="1" applyBorder="1" applyAlignment="1">
      <alignment horizontal="right"/>
    </xf>
    <xf numFmtId="2" fontId="0" fillId="0" borderId="0" xfId="0" applyNumberFormat="1"/>
    <xf numFmtId="49" fontId="21" fillId="10" borderId="3" xfId="0" quotePrefix="1" applyNumberFormat="1" applyFont="1" applyFill="1" applyBorder="1" applyAlignment="1">
      <alignment horizontal="left" vertical="center"/>
    </xf>
    <xf numFmtId="49" fontId="21" fillId="11" borderId="3" xfId="0" quotePrefix="1" applyNumberFormat="1" applyFont="1" applyFill="1" applyBorder="1" applyAlignment="1">
      <alignment horizontal="left" vertical="center"/>
    </xf>
    <xf numFmtId="0" fontId="30" fillId="0" borderId="3" xfId="0" applyFont="1" applyBorder="1"/>
    <xf numFmtId="165" fontId="31" fillId="3" borderId="3" xfId="0" applyNumberFormat="1" applyFont="1" applyFill="1" applyBorder="1" applyAlignment="1">
      <alignment horizontal="right"/>
    </xf>
    <xf numFmtId="165" fontId="31" fillId="5" borderId="3" xfId="0" applyNumberFormat="1" applyFont="1" applyFill="1" applyBorder="1" applyAlignment="1">
      <alignment horizontal="right"/>
    </xf>
    <xf numFmtId="165" fontId="31" fillId="9" borderId="3" xfId="0" applyNumberFormat="1" applyFont="1" applyFill="1" applyBorder="1" applyAlignment="1">
      <alignment horizontal="right"/>
    </xf>
    <xf numFmtId="165" fontId="31" fillId="10" borderId="3" xfId="0" applyNumberFormat="1" applyFont="1" applyFill="1" applyBorder="1" applyAlignment="1">
      <alignment horizontal="right"/>
    </xf>
    <xf numFmtId="165" fontId="31" fillId="11" borderId="3" xfId="0" applyNumberFormat="1" applyFont="1" applyFill="1" applyBorder="1" applyAlignment="1">
      <alignment horizontal="right"/>
    </xf>
    <xf numFmtId="165" fontId="31" fillId="12" borderId="3" xfId="0" applyNumberFormat="1" applyFont="1" applyFill="1" applyBorder="1" applyAlignment="1">
      <alignment horizontal="right"/>
    </xf>
    <xf numFmtId="2" fontId="31" fillId="12" borderId="3" xfId="0" applyNumberFormat="1" applyFont="1" applyFill="1" applyBorder="1"/>
    <xf numFmtId="165" fontId="32" fillId="0" borderId="3" xfId="0" applyNumberFormat="1" applyFont="1" applyBorder="1"/>
    <xf numFmtId="9" fontId="3" fillId="2" borderId="3" xfId="5" applyFont="1" applyFill="1" applyBorder="1" applyAlignment="1">
      <alignment horizontal="right" wrapText="1"/>
    </xf>
    <xf numFmtId="2" fontId="3" fillId="2" borderId="3" xfId="5" applyNumberFormat="1" applyFont="1" applyFill="1" applyBorder="1" applyAlignment="1">
      <alignment horizontal="right" wrapText="1"/>
    </xf>
    <xf numFmtId="4" fontId="3" fillId="3" borderId="3" xfId="0" applyNumberFormat="1" applyFont="1" applyFill="1" applyBorder="1" applyAlignment="1">
      <alignment horizontal="right" wrapText="1"/>
    </xf>
    <xf numFmtId="2" fontId="3" fillId="3" borderId="3" xfId="5" applyNumberFormat="1" applyFont="1" applyFill="1" applyBorder="1" applyAlignment="1">
      <alignment horizontal="right" wrapText="1"/>
    </xf>
    <xf numFmtId="49" fontId="11" fillId="2" borderId="3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49" fontId="0" fillId="0" borderId="0" xfId="0" applyNumberFormat="1"/>
    <xf numFmtId="165" fontId="31" fillId="0" borderId="3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 applyProtection="1">
      <alignment vertical="center"/>
      <protection hidden="1"/>
    </xf>
    <xf numFmtId="49" fontId="20" fillId="0" borderId="0" xfId="0" applyNumberFormat="1" applyFont="1" applyAlignment="1" applyProtection="1">
      <alignment vertical="center"/>
      <protection hidden="1"/>
    </xf>
    <xf numFmtId="2" fontId="19" fillId="0" borderId="0" xfId="0" applyNumberFormat="1" applyFont="1" applyAlignment="1" applyProtection="1">
      <alignment vertical="center" wrapText="1"/>
      <protection hidden="1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no" xfId="0" builtinId="0"/>
    <cellStyle name="Obično_List4" xfId="3" xr:uid="{80AFFE8E-C3BF-4476-9A8E-8E3C965A3A9E}"/>
    <cellStyle name="Obično_List5" xfId="4" xr:uid="{5AE63B83-D668-4E18-BF0E-C27F897F227A}"/>
    <cellStyle name="Obično_List7" xfId="1" xr:uid="{FC4ED317-6C0B-44DB-ABDE-D638842BA1B1}"/>
    <cellStyle name="Obično_List8" xfId="2" xr:uid="{0AEE0923-FD43-431F-BBEB-D2E7A02CE813}"/>
    <cellStyle name="Postota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BCDF6-A3FA-45F1-B53A-C4A7ECD1E969}">
  <dimension ref="A1:I47"/>
  <sheetViews>
    <sheetView workbookViewId="0">
      <selection activeCell="C43" sqref="C43"/>
    </sheetView>
  </sheetViews>
  <sheetFormatPr defaultRowHeight="15" x14ac:dyDescent="0.25"/>
  <cols>
    <col min="4" max="4" width="10.85546875" customWidth="1"/>
  </cols>
  <sheetData>
    <row r="1" spans="1:9" ht="15.75" thickBot="1" x14ac:dyDescent="0.3"/>
    <row r="2" spans="1:9" x14ac:dyDescent="0.25">
      <c r="A2" s="133"/>
      <c r="B2" s="134"/>
      <c r="C2" s="134"/>
      <c r="D2" s="134"/>
      <c r="E2" s="134"/>
      <c r="F2" s="134"/>
      <c r="G2" s="134"/>
      <c r="H2" s="134"/>
      <c r="I2" s="135"/>
    </row>
    <row r="3" spans="1:9" x14ac:dyDescent="0.25">
      <c r="A3" s="136"/>
      <c r="B3" s="127"/>
      <c r="C3" s="127"/>
      <c r="D3" s="127"/>
      <c r="E3" s="127"/>
      <c r="F3" s="127"/>
      <c r="G3" s="127"/>
      <c r="H3" s="127"/>
      <c r="I3" s="137"/>
    </row>
    <row r="4" spans="1:9" x14ac:dyDescent="0.25">
      <c r="A4" s="136"/>
      <c r="B4" s="128"/>
      <c r="C4" s="128"/>
      <c r="D4" s="128"/>
      <c r="E4" s="128"/>
      <c r="F4" s="128"/>
      <c r="G4" s="128"/>
      <c r="H4" s="128"/>
      <c r="I4" s="137"/>
    </row>
    <row r="5" spans="1:9" x14ac:dyDescent="0.25">
      <c r="A5" s="136"/>
      <c r="B5" s="176" t="s">
        <v>165</v>
      </c>
      <c r="C5" s="176"/>
      <c r="D5" s="176"/>
      <c r="E5" s="176"/>
      <c r="F5" s="176"/>
      <c r="G5" s="176"/>
      <c r="H5" s="176"/>
      <c r="I5" s="137"/>
    </row>
    <row r="6" spans="1:9" x14ac:dyDescent="0.25">
      <c r="A6" s="136"/>
      <c r="B6" s="176" t="s">
        <v>166</v>
      </c>
      <c r="C6" s="176"/>
      <c r="D6" s="176"/>
      <c r="E6" s="176"/>
      <c r="F6" s="176"/>
      <c r="G6" s="176"/>
      <c r="H6" s="176"/>
      <c r="I6" s="137"/>
    </row>
    <row r="7" spans="1:9" x14ac:dyDescent="0.25">
      <c r="A7" s="136"/>
      <c r="B7" s="176" t="s">
        <v>167</v>
      </c>
      <c r="C7" s="176"/>
      <c r="D7" s="176"/>
      <c r="E7" s="176"/>
      <c r="F7" s="176"/>
      <c r="G7" s="176"/>
      <c r="H7" s="176"/>
      <c r="I7" s="137"/>
    </row>
    <row r="8" spans="1:9" x14ac:dyDescent="0.25">
      <c r="A8" s="136"/>
      <c r="B8" s="176" t="s">
        <v>168</v>
      </c>
      <c r="C8" s="176"/>
      <c r="D8" s="176"/>
      <c r="E8" s="176"/>
      <c r="F8" s="176"/>
      <c r="G8" s="176"/>
      <c r="H8" s="176"/>
      <c r="I8" s="137"/>
    </row>
    <row r="9" spans="1:9" x14ac:dyDescent="0.25">
      <c r="A9" s="136"/>
      <c r="B9" s="128"/>
      <c r="C9" s="128"/>
      <c r="D9" s="128"/>
      <c r="E9" s="128"/>
      <c r="F9" s="128"/>
      <c r="G9" s="128"/>
      <c r="H9" s="128"/>
      <c r="I9" s="137"/>
    </row>
    <row r="10" spans="1:9" x14ac:dyDescent="0.25">
      <c r="A10" s="136"/>
      <c r="B10" s="127"/>
      <c r="C10" s="127"/>
      <c r="D10" s="127"/>
      <c r="E10" s="127"/>
      <c r="F10" s="127"/>
      <c r="G10" s="127"/>
      <c r="H10" s="127"/>
      <c r="I10" s="137"/>
    </row>
    <row r="11" spans="1:9" x14ac:dyDescent="0.25">
      <c r="A11" s="136"/>
      <c r="B11" s="127"/>
      <c r="C11" s="127"/>
      <c r="D11" s="127"/>
      <c r="E11" s="127"/>
      <c r="F11" s="127"/>
      <c r="G11" s="127"/>
      <c r="H11" s="127"/>
      <c r="I11" s="137"/>
    </row>
    <row r="12" spans="1:9" x14ac:dyDescent="0.25">
      <c r="A12" s="136"/>
      <c r="B12" s="127"/>
      <c r="C12" s="127"/>
      <c r="D12" s="127"/>
      <c r="E12" s="127"/>
      <c r="F12" s="127"/>
      <c r="G12" s="127"/>
      <c r="H12" s="127"/>
      <c r="I12" s="137"/>
    </row>
    <row r="13" spans="1:9" x14ac:dyDescent="0.25">
      <c r="A13" s="136"/>
      <c r="B13" s="127"/>
      <c r="C13" s="127"/>
      <c r="D13" s="127"/>
      <c r="E13" s="127"/>
      <c r="F13" s="127"/>
      <c r="G13" s="127"/>
      <c r="H13" s="127"/>
      <c r="I13" s="137"/>
    </row>
    <row r="14" spans="1:9" x14ac:dyDescent="0.25">
      <c r="A14" s="136"/>
      <c r="B14" s="177" t="s">
        <v>155</v>
      </c>
      <c r="C14" s="177"/>
      <c r="D14" s="177"/>
      <c r="E14" s="177"/>
      <c r="F14" s="177"/>
      <c r="G14" s="177"/>
      <c r="H14" s="177"/>
      <c r="I14" s="178"/>
    </row>
    <row r="15" spans="1:9" x14ac:dyDescent="0.25">
      <c r="A15" s="136"/>
      <c r="B15" s="177"/>
      <c r="C15" s="177"/>
      <c r="D15" s="177"/>
      <c r="E15" s="177"/>
      <c r="F15" s="177"/>
      <c r="G15" s="177"/>
      <c r="H15" s="177"/>
      <c r="I15" s="178"/>
    </row>
    <row r="16" spans="1:9" ht="53.25" customHeight="1" x14ac:dyDescent="0.25">
      <c r="A16" s="136"/>
      <c r="B16" s="177"/>
      <c r="C16" s="177"/>
      <c r="D16" s="177"/>
      <c r="E16" s="177"/>
      <c r="F16" s="177"/>
      <c r="G16" s="177"/>
      <c r="H16" s="177"/>
      <c r="I16" s="178"/>
    </row>
    <row r="17" spans="1:9" x14ac:dyDescent="0.25">
      <c r="A17" s="136"/>
      <c r="B17" s="127"/>
      <c r="C17" s="127"/>
      <c r="D17" s="127"/>
      <c r="E17" s="127"/>
      <c r="F17" s="127"/>
      <c r="G17" s="127"/>
      <c r="H17" s="127"/>
      <c r="I17" s="137"/>
    </row>
    <row r="18" spans="1:9" x14ac:dyDescent="0.25">
      <c r="A18" s="136"/>
      <c r="B18" s="127"/>
      <c r="C18" s="127"/>
      <c r="D18" s="127"/>
      <c r="E18" s="127"/>
      <c r="F18" s="127"/>
      <c r="G18" s="127"/>
      <c r="H18" s="127"/>
      <c r="I18" s="137"/>
    </row>
    <row r="19" spans="1:9" x14ac:dyDescent="0.25">
      <c r="A19" s="136"/>
      <c r="B19" s="127"/>
      <c r="C19" s="127"/>
      <c r="D19" s="127"/>
      <c r="E19" s="127"/>
      <c r="F19" s="127"/>
      <c r="G19" s="127"/>
      <c r="H19" s="127"/>
      <c r="I19" s="137"/>
    </row>
    <row r="20" spans="1:9" x14ac:dyDescent="0.25">
      <c r="A20" s="136"/>
      <c r="B20" s="127"/>
      <c r="C20" s="127"/>
      <c r="D20" s="127"/>
      <c r="E20" s="127"/>
      <c r="F20" s="127"/>
      <c r="G20" s="127"/>
      <c r="H20" s="127"/>
      <c r="I20" s="137"/>
    </row>
    <row r="21" spans="1:9" x14ac:dyDescent="0.25">
      <c r="A21" s="136"/>
      <c r="B21" s="127"/>
      <c r="C21" s="127"/>
      <c r="D21" s="127"/>
      <c r="E21" s="127"/>
      <c r="F21" s="127"/>
      <c r="G21" s="127"/>
      <c r="H21" s="127"/>
      <c r="I21" s="137"/>
    </row>
    <row r="22" spans="1:9" x14ac:dyDescent="0.25">
      <c r="A22" s="138" t="s">
        <v>170</v>
      </c>
      <c r="B22" s="129"/>
      <c r="C22" s="129"/>
      <c r="D22" s="130" t="s">
        <v>171</v>
      </c>
      <c r="E22" s="127"/>
      <c r="F22" s="127"/>
      <c r="G22" s="127"/>
      <c r="H22" s="127"/>
      <c r="I22" s="137"/>
    </row>
    <row r="23" spans="1:9" x14ac:dyDescent="0.25">
      <c r="A23" s="138" t="s">
        <v>172</v>
      </c>
      <c r="B23" s="129"/>
      <c r="C23" s="129"/>
      <c r="D23" s="131">
        <v>1024227</v>
      </c>
      <c r="E23" s="127"/>
      <c r="F23" s="127"/>
      <c r="G23" s="127"/>
      <c r="H23" s="127"/>
      <c r="I23" s="137"/>
    </row>
    <row r="24" spans="1:9" x14ac:dyDescent="0.25">
      <c r="A24" s="138" t="s">
        <v>161</v>
      </c>
      <c r="B24" s="129"/>
      <c r="C24" s="129"/>
      <c r="D24" s="131">
        <v>44557</v>
      </c>
      <c r="E24" s="127"/>
      <c r="F24" s="127"/>
      <c r="G24" s="127"/>
      <c r="H24" s="127"/>
      <c r="I24" s="137"/>
    </row>
    <row r="25" spans="1:9" x14ac:dyDescent="0.25">
      <c r="A25" s="138" t="s">
        <v>162</v>
      </c>
      <c r="B25" s="129"/>
      <c r="C25" s="129"/>
      <c r="D25" s="132" t="s">
        <v>173</v>
      </c>
      <c r="E25" s="127"/>
      <c r="F25" s="127"/>
      <c r="G25" s="127"/>
      <c r="H25" s="127"/>
      <c r="I25" s="137"/>
    </row>
    <row r="26" spans="1:9" x14ac:dyDescent="0.25">
      <c r="A26" s="136"/>
      <c r="B26" s="127"/>
      <c r="C26" s="127"/>
      <c r="D26" s="127"/>
      <c r="E26" s="127"/>
      <c r="F26" s="127"/>
      <c r="G26" s="127"/>
      <c r="H26" s="127"/>
      <c r="I26" s="137"/>
    </row>
    <row r="27" spans="1:9" x14ac:dyDescent="0.25">
      <c r="A27" s="136"/>
      <c r="B27" s="127"/>
      <c r="C27" s="127"/>
      <c r="D27" s="127"/>
      <c r="E27" s="127"/>
      <c r="F27" s="127"/>
      <c r="G27" s="127"/>
      <c r="H27" s="127"/>
      <c r="I27" s="137"/>
    </row>
    <row r="28" spans="1:9" x14ac:dyDescent="0.25">
      <c r="A28" s="136"/>
      <c r="B28" s="127"/>
      <c r="C28" s="127"/>
      <c r="D28" s="127"/>
      <c r="E28" s="127"/>
      <c r="F28" s="127"/>
      <c r="G28" s="127"/>
      <c r="H28" s="127"/>
      <c r="I28" s="137"/>
    </row>
    <row r="29" spans="1:9" x14ac:dyDescent="0.25">
      <c r="A29" s="136"/>
      <c r="B29" s="127"/>
      <c r="C29" s="127"/>
      <c r="D29" s="127"/>
      <c r="E29" s="127"/>
      <c r="F29" s="127"/>
      <c r="G29" s="127"/>
      <c r="H29" s="127"/>
      <c r="I29" s="137"/>
    </row>
    <row r="30" spans="1:9" x14ac:dyDescent="0.25">
      <c r="A30" s="136"/>
      <c r="B30" s="127"/>
      <c r="C30" s="127"/>
      <c r="D30" s="127"/>
      <c r="E30" s="127"/>
      <c r="F30" s="127"/>
      <c r="G30" s="127"/>
      <c r="H30" s="127"/>
      <c r="I30" s="137"/>
    </row>
    <row r="31" spans="1:9" x14ac:dyDescent="0.25">
      <c r="A31" s="136"/>
      <c r="B31" s="127"/>
      <c r="C31" s="127"/>
      <c r="D31" s="127"/>
      <c r="E31" s="127"/>
      <c r="F31" s="127"/>
      <c r="G31" s="127"/>
      <c r="H31" s="127"/>
      <c r="I31" s="137"/>
    </row>
    <row r="32" spans="1:9" x14ac:dyDescent="0.25">
      <c r="A32" s="136"/>
      <c r="B32" s="127"/>
      <c r="C32" s="127"/>
      <c r="D32" s="127"/>
      <c r="E32" s="127"/>
      <c r="F32" s="127"/>
      <c r="G32" s="127"/>
      <c r="H32" s="127"/>
      <c r="I32" s="137"/>
    </row>
    <row r="33" spans="1:9" x14ac:dyDescent="0.25">
      <c r="A33" s="136"/>
      <c r="B33" s="127"/>
      <c r="C33" s="127"/>
      <c r="D33" s="127"/>
      <c r="E33" s="127"/>
      <c r="F33" s="127"/>
      <c r="G33" s="127"/>
      <c r="H33" s="127"/>
      <c r="I33" s="137"/>
    </row>
    <row r="34" spans="1:9" x14ac:dyDescent="0.25">
      <c r="A34" s="136"/>
      <c r="B34" s="127"/>
      <c r="C34" s="127"/>
      <c r="D34" s="127"/>
      <c r="E34" s="127"/>
      <c r="F34" s="127"/>
      <c r="G34" s="127"/>
      <c r="H34" s="127"/>
      <c r="I34" s="137"/>
    </row>
    <row r="35" spans="1:9" x14ac:dyDescent="0.25">
      <c r="A35" s="136"/>
      <c r="B35" s="127"/>
      <c r="C35" s="127"/>
      <c r="D35" s="127"/>
      <c r="E35" s="127"/>
      <c r="F35" s="127"/>
      <c r="G35" s="127"/>
      <c r="H35" s="127"/>
      <c r="I35" s="137"/>
    </row>
    <row r="36" spans="1:9" x14ac:dyDescent="0.25">
      <c r="A36" s="136"/>
      <c r="B36" s="127"/>
      <c r="C36" s="127"/>
      <c r="D36" s="127"/>
      <c r="E36" s="127"/>
      <c r="F36" s="127"/>
      <c r="G36" s="127"/>
      <c r="H36" s="127"/>
      <c r="I36" s="137"/>
    </row>
    <row r="37" spans="1:9" x14ac:dyDescent="0.25">
      <c r="A37" s="136"/>
      <c r="B37" s="127"/>
      <c r="C37" s="127"/>
      <c r="D37" s="127"/>
      <c r="E37" s="127"/>
      <c r="F37" s="127"/>
      <c r="G37" s="127"/>
      <c r="H37" s="127"/>
      <c r="I37" s="137"/>
    </row>
    <row r="38" spans="1:9" x14ac:dyDescent="0.25">
      <c r="A38" s="136"/>
      <c r="B38" s="127"/>
      <c r="C38" s="127"/>
      <c r="D38" s="127"/>
      <c r="E38" s="127"/>
      <c r="F38" s="127"/>
      <c r="G38" s="127"/>
      <c r="H38" s="127"/>
      <c r="I38" s="137"/>
    </row>
    <row r="39" spans="1:9" x14ac:dyDescent="0.25">
      <c r="A39" s="136"/>
      <c r="B39" s="127"/>
      <c r="C39" s="127"/>
      <c r="D39" s="127"/>
      <c r="E39" s="127"/>
      <c r="F39" s="127"/>
      <c r="G39" s="127"/>
      <c r="H39" s="127"/>
      <c r="I39" s="137"/>
    </row>
    <row r="40" spans="1:9" x14ac:dyDescent="0.25">
      <c r="A40" s="136"/>
      <c r="B40" s="127"/>
      <c r="C40" s="127"/>
      <c r="D40" s="127"/>
      <c r="E40" s="127"/>
      <c r="F40" s="127"/>
      <c r="G40" s="127"/>
      <c r="H40" s="127"/>
      <c r="I40" s="137"/>
    </row>
    <row r="41" spans="1:9" x14ac:dyDescent="0.25">
      <c r="A41" s="136" t="s">
        <v>169</v>
      </c>
      <c r="B41" s="127"/>
      <c r="C41" s="127" t="s">
        <v>204</v>
      </c>
      <c r="D41" s="127"/>
      <c r="E41" s="127"/>
      <c r="F41" s="127"/>
      <c r="G41" s="127"/>
      <c r="H41" s="127"/>
      <c r="I41" s="137"/>
    </row>
    <row r="42" spans="1:9" x14ac:dyDescent="0.25">
      <c r="A42" s="136"/>
      <c r="B42" s="127"/>
      <c r="C42" s="127"/>
      <c r="D42" s="127"/>
      <c r="E42" s="127"/>
      <c r="F42" s="127"/>
      <c r="G42" s="127"/>
      <c r="H42" s="127"/>
      <c r="I42" s="137"/>
    </row>
    <row r="43" spans="1:9" x14ac:dyDescent="0.25">
      <c r="A43" s="136" t="s">
        <v>150</v>
      </c>
      <c r="B43" s="127"/>
      <c r="C43" s="127"/>
      <c r="D43" s="127"/>
      <c r="E43" s="127"/>
      <c r="F43" s="127"/>
      <c r="G43" s="127"/>
      <c r="H43" s="127"/>
      <c r="I43" s="137"/>
    </row>
    <row r="44" spans="1:9" x14ac:dyDescent="0.25">
      <c r="A44" s="136" t="s">
        <v>151</v>
      </c>
      <c r="B44" s="127"/>
      <c r="C44" s="127"/>
      <c r="D44" s="127"/>
      <c r="E44" s="127"/>
      <c r="F44" s="127"/>
      <c r="G44" s="127"/>
      <c r="H44" s="127"/>
      <c r="I44" s="137"/>
    </row>
    <row r="45" spans="1:9" x14ac:dyDescent="0.25">
      <c r="A45" s="136"/>
      <c r="B45" s="127"/>
      <c r="C45" s="127"/>
      <c r="D45" s="127"/>
      <c r="E45" s="127"/>
      <c r="F45" s="127"/>
      <c r="G45" s="127"/>
      <c r="H45" s="127"/>
      <c r="I45" s="137"/>
    </row>
    <row r="46" spans="1:9" x14ac:dyDescent="0.25">
      <c r="A46" s="136"/>
      <c r="B46" s="127"/>
      <c r="C46" s="127"/>
      <c r="D46" s="127"/>
      <c r="E46" s="127"/>
      <c r="F46" s="127"/>
      <c r="G46" s="127"/>
      <c r="H46" s="127"/>
      <c r="I46" s="137"/>
    </row>
    <row r="47" spans="1:9" ht="15.75" thickBot="1" x14ac:dyDescent="0.3">
      <c r="A47" s="139"/>
      <c r="B47" s="140"/>
      <c r="C47" s="140"/>
      <c r="D47" s="140"/>
      <c r="E47" s="140"/>
      <c r="F47" s="140"/>
      <c r="G47" s="140"/>
      <c r="H47" s="140"/>
      <c r="I47" s="141"/>
    </row>
  </sheetData>
  <mergeCells count="5">
    <mergeCell ref="B5:H5"/>
    <mergeCell ref="B6:H6"/>
    <mergeCell ref="B7:H7"/>
    <mergeCell ref="B8:H8"/>
    <mergeCell ref="B14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workbookViewId="0">
      <selection activeCell="L7" sqref="L7"/>
    </sheetView>
  </sheetViews>
  <sheetFormatPr defaultRowHeight="15" x14ac:dyDescent="0.25"/>
  <cols>
    <col min="5" max="5" width="25.28515625" customWidth="1"/>
    <col min="6" max="6" width="18.7109375" customWidth="1"/>
    <col min="7" max="7" width="17" customWidth="1"/>
    <col min="8" max="8" width="16" customWidth="1"/>
    <col min="9" max="9" width="19" customWidth="1"/>
  </cols>
  <sheetData>
    <row r="1" spans="1:9" ht="42" customHeight="1" x14ac:dyDescent="0.25">
      <c r="A1" s="179" t="s">
        <v>160</v>
      </c>
      <c r="B1" s="179"/>
      <c r="C1" s="179"/>
      <c r="D1" s="179"/>
      <c r="E1" s="179"/>
      <c r="F1" s="179"/>
      <c r="G1" s="179"/>
      <c r="H1" s="179"/>
      <c r="I1" s="17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5.75" x14ac:dyDescent="0.25">
      <c r="A3" s="179" t="s">
        <v>28</v>
      </c>
      <c r="B3" s="179"/>
      <c r="C3" s="179"/>
      <c r="D3" s="179"/>
      <c r="E3" s="179"/>
      <c r="F3" s="179"/>
      <c r="G3" s="190"/>
      <c r="H3" s="190"/>
    </row>
    <row r="4" spans="1:9" ht="18" x14ac:dyDescent="0.25">
      <c r="A4" s="5"/>
      <c r="B4" s="5"/>
      <c r="C4" s="5"/>
      <c r="D4" s="5"/>
      <c r="E4" s="5"/>
      <c r="F4" s="5"/>
      <c r="G4" s="6"/>
      <c r="H4" s="6"/>
    </row>
    <row r="5" spans="1:9" ht="18" customHeight="1" x14ac:dyDescent="0.25">
      <c r="A5" s="179" t="s">
        <v>36</v>
      </c>
      <c r="B5" s="189"/>
      <c r="C5" s="189"/>
      <c r="D5" s="189"/>
      <c r="E5" s="189"/>
      <c r="F5" s="189"/>
      <c r="G5" s="189"/>
      <c r="H5" s="189"/>
    </row>
    <row r="6" spans="1:9" ht="18" x14ac:dyDescent="0.25">
      <c r="A6" s="1"/>
      <c r="B6" s="2"/>
      <c r="C6" s="2"/>
      <c r="D6" s="2"/>
      <c r="E6" s="7"/>
      <c r="F6" s="8"/>
      <c r="G6" s="8"/>
      <c r="H6" s="34"/>
    </row>
    <row r="7" spans="1:9" ht="25.5" x14ac:dyDescent="0.25">
      <c r="A7" s="28"/>
      <c r="B7" s="29"/>
      <c r="C7" s="29"/>
      <c r="D7" s="30"/>
      <c r="E7" s="31"/>
      <c r="F7" s="4" t="s">
        <v>156</v>
      </c>
      <c r="G7" s="4" t="s">
        <v>157</v>
      </c>
      <c r="H7" s="4" t="s">
        <v>158</v>
      </c>
      <c r="I7" s="4" t="s">
        <v>159</v>
      </c>
    </row>
    <row r="8" spans="1:9" x14ac:dyDescent="0.25">
      <c r="A8" s="191" t="s">
        <v>0</v>
      </c>
      <c r="B8" s="185"/>
      <c r="C8" s="185"/>
      <c r="D8" s="185"/>
      <c r="E8" s="192"/>
      <c r="F8" s="54">
        <v>750942</v>
      </c>
      <c r="G8" s="54">
        <v>78897</v>
      </c>
      <c r="H8" s="54">
        <v>10.52</v>
      </c>
      <c r="I8" s="54">
        <v>829839</v>
      </c>
    </row>
    <row r="9" spans="1:9" x14ac:dyDescent="0.25">
      <c r="A9" s="180" t="s">
        <v>1</v>
      </c>
      <c r="B9" s="183"/>
      <c r="C9" s="183"/>
      <c r="D9" s="183"/>
      <c r="E9" s="187"/>
      <c r="F9" s="55">
        <v>750942</v>
      </c>
      <c r="G9" s="55">
        <v>78897</v>
      </c>
      <c r="H9" s="55">
        <v>10.52</v>
      </c>
      <c r="I9" s="55">
        <v>829839</v>
      </c>
    </row>
    <row r="10" spans="1:9" x14ac:dyDescent="0.25">
      <c r="A10" s="186" t="s">
        <v>2</v>
      </c>
      <c r="B10" s="187"/>
      <c r="C10" s="187"/>
      <c r="D10" s="187"/>
      <c r="E10" s="187"/>
      <c r="F10" s="55"/>
      <c r="G10" s="55"/>
      <c r="H10" s="55"/>
      <c r="I10" s="55"/>
    </row>
    <row r="11" spans="1:9" x14ac:dyDescent="0.25">
      <c r="A11" s="35" t="s">
        <v>3</v>
      </c>
      <c r="B11" s="36"/>
      <c r="C11" s="36"/>
      <c r="D11" s="36"/>
      <c r="E11" s="36"/>
      <c r="F11" s="54">
        <v>750942</v>
      </c>
      <c r="G11" s="54">
        <v>78897</v>
      </c>
      <c r="H11" s="54">
        <v>10.52</v>
      </c>
      <c r="I11" s="54">
        <v>829839</v>
      </c>
    </row>
    <row r="12" spans="1:9" x14ac:dyDescent="0.25">
      <c r="A12" s="188" t="s">
        <v>4</v>
      </c>
      <c r="B12" s="183"/>
      <c r="C12" s="183"/>
      <c r="D12" s="183"/>
      <c r="E12" s="183"/>
      <c r="F12" s="55">
        <v>735022</v>
      </c>
      <c r="G12" s="55">
        <v>82917</v>
      </c>
      <c r="H12" s="88">
        <v>11.28</v>
      </c>
      <c r="I12" s="88">
        <v>817939</v>
      </c>
    </row>
    <row r="13" spans="1:9" x14ac:dyDescent="0.25">
      <c r="A13" s="186" t="s">
        <v>5</v>
      </c>
      <c r="B13" s="187"/>
      <c r="C13" s="187"/>
      <c r="D13" s="187"/>
      <c r="E13" s="187"/>
      <c r="F13" s="55">
        <v>15920</v>
      </c>
      <c r="G13" s="55">
        <v>4020</v>
      </c>
      <c r="H13" s="88">
        <v>7.47</v>
      </c>
      <c r="I13" s="88">
        <v>11900</v>
      </c>
    </row>
    <row r="14" spans="1:9" x14ac:dyDescent="0.25">
      <c r="A14" s="184" t="s">
        <v>6</v>
      </c>
      <c r="B14" s="185"/>
      <c r="C14" s="185"/>
      <c r="D14" s="185"/>
      <c r="E14" s="185"/>
      <c r="F14" s="56"/>
      <c r="G14" s="56"/>
      <c r="H14" s="56"/>
      <c r="I14" s="56"/>
    </row>
    <row r="15" spans="1:9" ht="18" x14ac:dyDescent="0.25">
      <c r="A15" s="5"/>
      <c r="B15" s="9"/>
      <c r="C15" s="9"/>
      <c r="D15" s="9"/>
      <c r="E15" s="9"/>
      <c r="F15" s="3"/>
      <c r="G15" s="3"/>
      <c r="H15" s="3"/>
    </row>
    <row r="16" spans="1:9" ht="18" customHeight="1" x14ac:dyDescent="0.25">
      <c r="A16" s="179" t="s">
        <v>37</v>
      </c>
      <c r="B16" s="189"/>
      <c r="C16" s="189"/>
      <c r="D16" s="189"/>
      <c r="E16" s="189"/>
      <c r="F16" s="189"/>
      <c r="G16" s="189"/>
      <c r="H16" s="189"/>
    </row>
    <row r="17" spans="1:9" ht="18" x14ac:dyDescent="0.25">
      <c r="A17" s="5"/>
      <c r="B17" s="9"/>
      <c r="C17" s="9"/>
      <c r="D17" s="9"/>
      <c r="E17" s="9"/>
      <c r="F17" s="3"/>
      <c r="G17" s="3"/>
      <c r="H17" s="3"/>
    </row>
    <row r="18" spans="1:9" ht="25.5" x14ac:dyDescent="0.25">
      <c r="A18" s="28"/>
      <c r="B18" s="29"/>
      <c r="C18" s="29"/>
      <c r="D18" s="30"/>
      <c r="E18" s="31"/>
      <c r="F18" s="4" t="s">
        <v>156</v>
      </c>
      <c r="G18" s="4" t="s">
        <v>157</v>
      </c>
      <c r="H18" s="4" t="s">
        <v>158</v>
      </c>
      <c r="I18" s="4" t="s">
        <v>159</v>
      </c>
    </row>
    <row r="19" spans="1:9" ht="15.75" customHeight="1" x14ac:dyDescent="0.25">
      <c r="A19" s="180" t="s">
        <v>8</v>
      </c>
      <c r="B19" s="181"/>
      <c r="C19" s="181"/>
      <c r="D19" s="181"/>
      <c r="E19" s="182"/>
      <c r="F19" s="33">
        <v>0</v>
      </c>
      <c r="G19" s="33">
        <v>0</v>
      </c>
      <c r="H19" s="33">
        <v>0</v>
      </c>
      <c r="I19" s="33">
        <v>0</v>
      </c>
    </row>
    <row r="20" spans="1:9" x14ac:dyDescent="0.25">
      <c r="A20" s="180" t="s">
        <v>9</v>
      </c>
      <c r="B20" s="183"/>
      <c r="C20" s="183"/>
      <c r="D20" s="183"/>
      <c r="E20" s="183"/>
      <c r="F20" s="33">
        <v>0</v>
      </c>
      <c r="G20" s="33">
        <v>0</v>
      </c>
      <c r="H20" s="33">
        <v>0</v>
      </c>
      <c r="I20" s="33">
        <v>0</v>
      </c>
    </row>
    <row r="21" spans="1:9" x14ac:dyDescent="0.25">
      <c r="A21" s="184" t="s">
        <v>10</v>
      </c>
      <c r="B21" s="185"/>
      <c r="C21" s="185"/>
      <c r="D21" s="185"/>
      <c r="E21" s="185"/>
      <c r="F21" s="32">
        <v>0</v>
      </c>
      <c r="G21" s="32">
        <v>0</v>
      </c>
      <c r="H21" s="32">
        <v>0</v>
      </c>
      <c r="I21" s="32">
        <v>0</v>
      </c>
    </row>
    <row r="22" spans="1:9" ht="18" x14ac:dyDescent="0.25">
      <c r="A22" s="25"/>
      <c r="B22" s="9"/>
      <c r="C22" s="9"/>
      <c r="D22" s="9"/>
      <c r="E22" s="9"/>
      <c r="F22" s="3"/>
      <c r="G22" s="3"/>
      <c r="H22" s="3"/>
    </row>
    <row r="23" spans="1:9" ht="18" customHeight="1" x14ac:dyDescent="0.25">
      <c r="A23" s="179" t="s">
        <v>42</v>
      </c>
      <c r="B23" s="189"/>
      <c r="C23" s="189"/>
      <c r="D23" s="189"/>
      <c r="E23" s="189"/>
      <c r="F23" s="189"/>
      <c r="G23" s="189"/>
      <c r="H23" s="189"/>
    </row>
    <row r="24" spans="1:9" ht="18" x14ac:dyDescent="0.25">
      <c r="A24" s="25"/>
      <c r="B24" s="9"/>
      <c r="C24" s="9"/>
      <c r="D24" s="9"/>
      <c r="E24" s="9"/>
      <c r="F24" s="3"/>
      <c r="G24" s="3"/>
      <c r="H24" s="3"/>
    </row>
    <row r="25" spans="1:9" ht="25.5" x14ac:dyDescent="0.25">
      <c r="A25" s="28"/>
      <c r="B25" s="29"/>
      <c r="C25" s="29"/>
      <c r="D25" s="30"/>
      <c r="E25" s="31"/>
      <c r="F25" s="4" t="s">
        <v>156</v>
      </c>
      <c r="G25" s="4" t="s">
        <v>157</v>
      </c>
      <c r="H25" s="4" t="s">
        <v>158</v>
      </c>
      <c r="I25" s="4" t="s">
        <v>159</v>
      </c>
    </row>
    <row r="26" spans="1:9" x14ac:dyDescent="0.25">
      <c r="A26" s="195" t="s">
        <v>38</v>
      </c>
      <c r="B26" s="196"/>
      <c r="C26" s="196"/>
      <c r="D26" s="196"/>
      <c r="E26" s="197"/>
      <c r="F26" s="89"/>
      <c r="G26" s="89"/>
      <c r="H26" s="90"/>
      <c r="I26" s="90"/>
    </row>
    <row r="27" spans="1:9" ht="30" customHeight="1" x14ac:dyDescent="0.25">
      <c r="A27" s="198" t="s">
        <v>7</v>
      </c>
      <c r="B27" s="199"/>
      <c r="C27" s="199"/>
      <c r="D27" s="199"/>
      <c r="E27" s="200"/>
      <c r="F27" s="91"/>
      <c r="G27" s="91"/>
      <c r="H27" s="56"/>
      <c r="I27" s="56"/>
    </row>
    <row r="28" spans="1:9" x14ac:dyDescent="0.25">
      <c r="F28" s="92"/>
      <c r="G28" s="92"/>
      <c r="H28" s="92"/>
      <c r="I28" s="92"/>
    </row>
    <row r="29" spans="1:9" x14ac:dyDescent="0.25">
      <c r="F29" s="92"/>
      <c r="G29" s="92"/>
      <c r="H29" s="92"/>
      <c r="I29" s="92"/>
    </row>
    <row r="30" spans="1:9" x14ac:dyDescent="0.25">
      <c r="A30" s="188" t="s">
        <v>11</v>
      </c>
      <c r="B30" s="183"/>
      <c r="C30" s="183"/>
      <c r="D30" s="183"/>
      <c r="E30" s="183"/>
      <c r="F30" s="55"/>
      <c r="G30" s="55"/>
      <c r="H30" s="55"/>
      <c r="I30" s="55"/>
    </row>
    <row r="31" spans="1:9" ht="11.25" customHeight="1" x14ac:dyDescent="0.25">
      <c r="A31" s="20"/>
      <c r="B31" s="21"/>
      <c r="C31" s="21"/>
      <c r="D31" s="21"/>
      <c r="E31" s="21"/>
      <c r="F31" s="22"/>
      <c r="G31" s="22"/>
      <c r="H31" s="22"/>
    </row>
    <row r="32" spans="1:9" ht="29.25" customHeight="1" x14ac:dyDescent="0.25">
      <c r="A32" s="193"/>
      <c r="B32" s="194"/>
      <c r="C32" s="194"/>
      <c r="D32" s="194"/>
      <c r="E32" s="194"/>
      <c r="F32" s="194"/>
      <c r="G32" s="194"/>
      <c r="H32" s="194"/>
    </row>
    <row r="33" spans="1:9" ht="8.25" customHeight="1" x14ac:dyDescent="0.25"/>
    <row r="34" spans="1:9" x14ac:dyDescent="0.25">
      <c r="A34" s="193"/>
      <c r="B34" s="194"/>
      <c r="C34" s="194"/>
      <c r="D34" s="194"/>
      <c r="E34" s="194"/>
      <c r="F34" s="194"/>
      <c r="G34" s="194"/>
      <c r="H34" s="194"/>
      <c r="I34" s="93" t="s">
        <v>145</v>
      </c>
    </row>
    <row r="35" spans="1:9" ht="8.25" customHeight="1" x14ac:dyDescent="0.25"/>
    <row r="36" spans="1:9" ht="29.25" customHeight="1" x14ac:dyDescent="0.25">
      <c r="A36" s="193"/>
      <c r="B36" s="194"/>
      <c r="C36" s="194"/>
      <c r="D36" s="194"/>
      <c r="E36" s="194"/>
      <c r="F36" s="194"/>
      <c r="G36" s="194"/>
      <c r="H36" s="194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:I1"/>
    <mergeCell ref="A19:E19"/>
    <mergeCell ref="A20:E20"/>
    <mergeCell ref="A21:E21"/>
    <mergeCell ref="A13:E13"/>
    <mergeCell ref="A14:E14"/>
    <mergeCell ref="A12:E12"/>
    <mergeCell ref="A5:H5"/>
    <mergeCell ref="A16:H16"/>
    <mergeCell ref="A3:H3"/>
    <mergeCell ref="A8:E8"/>
    <mergeCell ref="A9:E9"/>
    <mergeCell ref="A10:E10"/>
  </mergeCells>
  <pageMargins left="0.7" right="0.7" top="0.75" bottom="0.75" header="0.3" footer="0.3"/>
  <pageSetup paperSize="9" scale="7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5"/>
  <sheetViews>
    <sheetView zoomScaleNormal="100" workbookViewId="0">
      <selection activeCell="E110" sqref="E110"/>
    </sheetView>
  </sheetViews>
  <sheetFormatPr defaultRowHeight="15" x14ac:dyDescent="0.25"/>
  <cols>
    <col min="1" max="1" width="10.140625" customWidth="1"/>
    <col min="2" max="2" width="61.5703125" customWidth="1"/>
    <col min="3" max="3" width="17.42578125" customWidth="1"/>
    <col min="4" max="5" width="12.42578125" customWidth="1"/>
    <col min="6" max="6" width="13.28515625" customWidth="1"/>
    <col min="8" max="8" width="9.140625" style="80"/>
    <col min="9" max="9" width="24.42578125" style="80" bestFit="1" customWidth="1"/>
  </cols>
  <sheetData>
    <row r="1" spans="1:6" ht="42" customHeight="1" x14ac:dyDescent="0.25">
      <c r="A1" s="179" t="s">
        <v>160</v>
      </c>
      <c r="B1" s="179"/>
      <c r="C1" s="179"/>
      <c r="D1" s="179"/>
      <c r="E1" s="179"/>
      <c r="F1" s="179"/>
    </row>
    <row r="2" spans="1:6" ht="18" customHeight="1" x14ac:dyDescent="0.25">
      <c r="A2" s="5"/>
      <c r="B2" s="5"/>
      <c r="C2" s="5"/>
    </row>
    <row r="3" spans="1:6" ht="15.75" customHeight="1" x14ac:dyDescent="0.25">
      <c r="A3" s="179" t="s">
        <v>28</v>
      </c>
      <c r="B3" s="179"/>
      <c r="C3" s="179"/>
      <c r="D3" s="179"/>
      <c r="E3" s="179"/>
      <c r="F3" s="179"/>
    </row>
    <row r="4" spans="1:6" ht="18" x14ac:dyDescent="0.25">
      <c r="A4" s="5"/>
      <c r="B4" s="5"/>
      <c r="C4" s="6"/>
    </row>
    <row r="5" spans="1:6" ht="18" customHeight="1" x14ac:dyDescent="0.25">
      <c r="A5" s="179" t="s">
        <v>12</v>
      </c>
      <c r="B5" s="179"/>
      <c r="C5" s="179"/>
      <c r="D5" s="179"/>
      <c r="E5" s="179"/>
      <c r="F5" s="179"/>
    </row>
    <row r="6" spans="1:6" ht="18" x14ac:dyDescent="0.25">
      <c r="A6" s="5"/>
      <c r="B6" s="5"/>
      <c r="C6" s="6"/>
    </row>
    <row r="7" spans="1:6" ht="15.75" customHeight="1" x14ac:dyDescent="0.25">
      <c r="A7" s="179" t="s">
        <v>66</v>
      </c>
      <c r="B7" s="179"/>
      <c r="C7" s="179"/>
      <c r="D7" s="179"/>
      <c r="E7" s="179"/>
      <c r="F7" s="179"/>
    </row>
    <row r="8" spans="1:6" ht="18" x14ac:dyDescent="0.25">
      <c r="A8" s="5"/>
      <c r="B8" s="5"/>
      <c r="C8" s="6"/>
    </row>
    <row r="9" spans="1:6" ht="38.25" x14ac:dyDescent="0.25">
      <c r="A9" s="24" t="s">
        <v>76</v>
      </c>
      <c r="B9" s="23" t="s">
        <v>77</v>
      </c>
      <c r="C9" s="4" t="s">
        <v>175</v>
      </c>
      <c r="D9" s="4" t="s">
        <v>157</v>
      </c>
      <c r="E9" s="4" t="s">
        <v>158</v>
      </c>
      <c r="F9" s="4" t="s">
        <v>159</v>
      </c>
    </row>
    <row r="10" spans="1:6" x14ac:dyDescent="0.25">
      <c r="A10" s="62">
        <v>1</v>
      </c>
      <c r="B10" s="63">
        <v>2</v>
      </c>
      <c r="C10" s="87">
        <v>3</v>
      </c>
      <c r="D10" s="87">
        <v>4</v>
      </c>
      <c r="E10" s="4">
        <v>5</v>
      </c>
      <c r="F10" s="4">
        <v>6</v>
      </c>
    </row>
    <row r="11" spans="1:6" ht="15.75" customHeight="1" x14ac:dyDescent="0.25">
      <c r="A11" s="66">
        <v>6</v>
      </c>
      <c r="B11" s="65" t="s">
        <v>16</v>
      </c>
      <c r="C11" s="57"/>
      <c r="D11" s="57"/>
      <c r="E11" s="10"/>
      <c r="F11" s="10"/>
    </row>
    <row r="12" spans="1:6" ht="15.75" customHeight="1" x14ac:dyDescent="0.25">
      <c r="A12" s="67">
        <v>63</v>
      </c>
      <c r="B12" s="65" t="s">
        <v>81</v>
      </c>
      <c r="C12" s="57"/>
      <c r="D12" s="57"/>
      <c r="E12" s="10"/>
      <c r="F12" s="10"/>
    </row>
    <row r="13" spans="1:6" ht="15.75" customHeight="1" x14ac:dyDescent="0.25">
      <c r="A13" s="67">
        <v>634</v>
      </c>
      <c r="B13" s="65" t="s">
        <v>176</v>
      </c>
      <c r="C13" s="57">
        <v>0</v>
      </c>
      <c r="D13" s="57">
        <v>3000</v>
      </c>
      <c r="E13" s="153">
        <v>1</v>
      </c>
      <c r="F13" s="10">
        <v>3000</v>
      </c>
    </row>
    <row r="14" spans="1:6" ht="15.75" customHeight="1" x14ac:dyDescent="0.25">
      <c r="A14" s="67">
        <v>636</v>
      </c>
      <c r="B14" s="64" t="s">
        <v>82</v>
      </c>
      <c r="C14" s="57">
        <v>664480</v>
      </c>
      <c r="D14" s="57">
        <v>97953</v>
      </c>
      <c r="E14" s="155">
        <v>0.16289999999999999</v>
      </c>
      <c r="F14" s="10">
        <v>762433</v>
      </c>
    </row>
    <row r="15" spans="1:6" x14ac:dyDescent="0.25">
      <c r="A15" s="68">
        <v>6361</v>
      </c>
      <c r="B15" s="64" t="s">
        <v>136</v>
      </c>
      <c r="C15" s="57"/>
      <c r="D15" s="57"/>
      <c r="E15" s="155"/>
      <c r="F15" s="10"/>
    </row>
    <row r="16" spans="1:6" x14ac:dyDescent="0.25">
      <c r="A16" s="68">
        <v>6362</v>
      </c>
      <c r="B16" s="64" t="s">
        <v>137</v>
      </c>
      <c r="C16" s="57">
        <v>14599</v>
      </c>
      <c r="D16" s="57">
        <v>4299</v>
      </c>
      <c r="E16" s="155">
        <v>0.29449999999999998</v>
      </c>
      <c r="F16" s="10">
        <v>10300</v>
      </c>
    </row>
    <row r="17" spans="1:6" x14ac:dyDescent="0.25">
      <c r="A17" s="68">
        <v>638</v>
      </c>
      <c r="B17" s="64" t="s">
        <v>78</v>
      </c>
      <c r="C17" s="57"/>
      <c r="D17" s="57"/>
      <c r="E17" s="10"/>
      <c r="F17" s="10"/>
    </row>
    <row r="18" spans="1:6" x14ac:dyDescent="0.25">
      <c r="A18" s="68">
        <v>6381</v>
      </c>
      <c r="B18" s="64" t="s">
        <v>83</v>
      </c>
      <c r="C18" s="57"/>
      <c r="D18" s="57"/>
      <c r="E18" s="10"/>
      <c r="F18" s="10"/>
    </row>
    <row r="19" spans="1:6" x14ac:dyDescent="0.25">
      <c r="A19" s="68">
        <v>64</v>
      </c>
      <c r="B19" s="64" t="s">
        <v>64</v>
      </c>
      <c r="C19" s="57"/>
      <c r="D19" s="57"/>
      <c r="E19" s="10"/>
      <c r="F19" s="10"/>
    </row>
    <row r="20" spans="1:6" x14ac:dyDescent="0.25">
      <c r="A20" s="68">
        <v>641</v>
      </c>
      <c r="B20" s="64" t="s">
        <v>84</v>
      </c>
      <c r="C20" s="57"/>
      <c r="D20" s="57"/>
      <c r="E20" s="10"/>
      <c r="F20" s="10"/>
    </row>
    <row r="21" spans="1:6" x14ac:dyDescent="0.25">
      <c r="A21" s="68">
        <v>6413</v>
      </c>
      <c r="B21" s="64" t="s">
        <v>85</v>
      </c>
      <c r="C21" s="57"/>
      <c r="D21" s="57"/>
      <c r="E21" s="10"/>
      <c r="F21" s="10"/>
    </row>
    <row r="22" spans="1:6" x14ac:dyDescent="0.25">
      <c r="A22" s="68">
        <v>65</v>
      </c>
      <c r="B22" s="64" t="s">
        <v>65</v>
      </c>
      <c r="C22" s="57"/>
      <c r="D22" s="57"/>
      <c r="E22" s="10"/>
      <c r="F22" s="10"/>
    </row>
    <row r="23" spans="1:6" x14ac:dyDescent="0.25">
      <c r="A23" s="68">
        <v>652</v>
      </c>
      <c r="B23" s="64" t="s">
        <v>79</v>
      </c>
      <c r="C23" s="57">
        <v>44860</v>
      </c>
      <c r="D23" s="57">
        <v>31298</v>
      </c>
      <c r="E23" s="10"/>
      <c r="F23" s="10">
        <v>13562</v>
      </c>
    </row>
    <row r="24" spans="1:6" x14ac:dyDescent="0.25">
      <c r="A24" s="68">
        <v>6526</v>
      </c>
      <c r="B24" s="64" t="s">
        <v>86</v>
      </c>
      <c r="C24" s="57"/>
      <c r="D24" s="57"/>
      <c r="E24" s="10"/>
      <c r="F24" s="10"/>
    </row>
    <row r="25" spans="1:6" x14ac:dyDescent="0.25">
      <c r="A25" s="68">
        <v>66</v>
      </c>
      <c r="B25" s="64" t="s">
        <v>63</v>
      </c>
      <c r="C25" s="57"/>
      <c r="D25" s="57"/>
      <c r="E25" s="10"/>
      <c r="F25" s="10"/>
    </row>
    <row r="26" spans="1:6" x14ac:dyDescent="0.25">
      <c r="A26" s="68">
        <v>661</v>
      </c>
      <c r="B26" s="64" t="s">
        <v>87</v>
      </c>
      <c r="C26" s="57">
        <v>1190</v>
      </c>
      <c r="D26" s="57">
        <v>590</v>
      </c>
      <c r="E26" s="153">
        <v>0.5</v>
      </c>
      <c r="F26" s="10">
        <v>600</v>
      </c>
    </row>
    <row r="27" spans="1:6" x14ac:dyDescent="0.25">
      <c r="A27" s="69">
        <v>6615</v>
      </c>
      <c r="B27" s="64" t="s">
        <v>88</v>
      </c>
      <c r="C27" s="57"/>
      <c r="D27" s="57"/>
      <c r="E27" s="10"/>
      <c r="F27" s="10"/>
    </row>
    <row r="28" spans="1:6" x14ac:dyDescent="0.25">
      <c r="A28" s="69">
        <v>663</v>
      </c>
      <c r="B28" s="64" t="s">
        <v>89</v>
      </c>
      <c r="C28" s="57">
        <v>1060</v>
      </c>
      <c r="D28" s="57">
        <v>601</v>
      </c>
      <c r="E28" s="153">
        <v>0.56000000000000005</v>
      </c>
      <c r="F28" s="10">
        <v>1661</v>
      </c>
    </row>
    <row r="29" spans="1:6" x14ac:dyDescent="0.25">
      <c r="A29" s="69">
        <v>6631</v>
      </c>
      <c r="B29" s="64" t="s">
        <v>90</v>
      </c>
      <c r="C29" s="57"/>
      <c r="D29" s="57"/>
      <c r="E29" s="10"/>
      <c r="F29" s="10"/>
    </row>
    <row r="30" spans="1:6" x14ac:dyDescent="0.25">
      <c r="A30" s="69">
        <v>67</v>
      </c>
      <c r="B30" s="64" t="s">
        <v>39</v>
      </c>
      <c r="C30" s="57"/>
      <c r="D30" s="57"/>
      <c r="E30" s="10"/>
      <c r="F30" s="10"/>
    </row>
    <row r="31" spans="1:6" x14ac:dyDescent="0.25">
      <c r="A31" s="69">
        <v>671</v>
      </c>
      <c r="B31" s="64" t="s">
        <v>91</v>
      </c>
      <c r="C31" s="57">
        <v>39352</v>
      </c>
      <c r="D31" s="57">
        <v>1069</v>
      </c>
      <c r="E31" s="154">
        <v>2.8000000000000001E-2</v>
      </c>
      <c r="F31" s="10">
        <v>38283</v>
      </c>
    </row>
    <row r="32" spans="1:6" x14ac:dyDescent="0.25">
      <c r="A32" s="69">
        <v>6711</v>
      </c>
      <c r="B32" s="64" t="s">
        <v>92</v>
      </c>
      <c r="C32" s="57"/>
      <c r="D32" s="57"/>
      <c r="E32" s="10"/>
      <c r="F32" s="10"/>
    </row>
    <row r="33" spans="1:9" x14ac:dyDescent="0.25">
      <c r="A33" s="69">
        <v>6712</v>
      </c>
      <c r="B33" s="64" t="s">
        <v>93</v>
      </c>
      <c r="C33" s="57"/>
      <c r="D33" s="57"/>
      <c r="E33" s="10"/>
      <c r="F33" s="10"/>
    </row>
    <row r="34" spans="1:9" x14ac:dyDescent="0.25">
      <c r="A34" s="69">
        <v>68</v>
      </c>
      <c r="B34" s="64" t="s">
        <v>132</v>
      </c>
      <c r="C34" s="57"/>
      <c r="D34" s="57"/>
      <c r="E34" s="10"/>
      <c r="F34" s="10"/>
    </row>
    <row r="35" spans="1:9" x14ac:dyDescent="0.25">
      <c r="A35" s="69">
        <v>683</v>
      </c>
      <c r="B35" s="64" t="s">
        <v>80</v>
      </c>
      <c r="C35" s="57"/>
      <c r="D35" s="57"/>
      <c r="E35" s="10"/>
      <c r="F35" s="10"/>
    </row>
    <row r="36" spans="1:9" x14ac:dyDescent="0.25">
      <c r="A36" s="69">
        <v>6831</v>
      </c>
      <c r="B36" s="64" t="s">
        <v>80</v>
      </c>
      <c r="C36" s="57"/>
      <c r="D36" s="57"/>
      <c r="E36" s="10"/>
      <c r="F36" s="10"/>
    </row>
    <row r="37" spans="1:9" x14ac:dyDescent="0.25">
      <c r="A37" s="69"/>
      <c r="B37" s="82" t="s">
        <v>94</v>
      </c>
      <c r="C37" s="83">
        <v>750942</v>
      </c>
      <c r="D37" s="83"/>
      <c r="E37" s="10"/>
      <c r="F37" s="152">
        <v>829839</v>
      </c>
    </row>
    <row r="38" spans="1:9" x14ac:dyDescent="0.25">
      <c r="A38" s="70"/>
      <c r="B38" s="59" t="s">
        <v>95</v>
      </c>
      <c r="D38" s="83"/>
      <c r="E38" s="10"/>
      <c r="F38" s="10"/>
    </row>
    <row r="39" spans="1:9" x14ac:dyDescent="0.25">
      <c r="A39" s="71"/>
      <c r="B39" s="18"/>
      <c r="C39" s="57"/>
      <c r="D39" s="57"/>
      <c r="E39" s="10"/>
      <c r="F39" s="10"/>
    </row>
    <row r="40" spans="1:9" x14ac:dyDescent="0.25">
      <c r="A40" s="72"/>
      <c r="B40" s="26"/>
      <c r="C40" s="57"/>
      <c r="D40" s="57"/>
      <c r="E40" s="10"/>
      <c r="F40" s="10"/>
    </row>
    <row r="41" spans="1:9" x14ac:dyDescent="0.25">
      <c r="A41" s="70"/>
      <c r="B41" s="27"/>
      <c r="C41" s="81"/>
      <c r="D41" s="81"/>
      <c r="E41" s="11"/>
      <c r="F41" s="11"/>
    </row>
    <row r="42" spans="1:9" x14ac:dyDescent="0.25">
      <c r="A42" s="70"/>
      <c r="B42" s="14"/>
      <c r="C42" s="81"/>
      <c r="D42" s="81"/>
      <c r="E42" s="11"/>
      <c r="F42" s="11"/>
    </row>
    <row r="44" spans="1:9" ht="15.75" customHeight="1" x14ac:dyDescent="0.25">
      <c r="A44" s="179" t="s">
        <v>67</v>
      </c>
      <c r="B44" s="179"/>
      <c r="C44" s="179"/>
      <c r="D44" s="179"/>
      <c r="E44" s="179"/>
      <c r="F44" s="179"/>
    </row>
    <row r="45" spans="1:9" ht="18" x14ac:dyDescent="0.25">
      <c r="A45" s="5"/>
      <c r="B45" s="5"/>
      <c r="C45" s="6"/>
    </row>
    <row r="46" spans="1:9" ht="38.25" x14ac:dyDescent="0.25">
      <c r="A46" s="24" t="s">
        <v>96</v>
      </c>
      <c r="B46" s="23" t="s">
        <v>77</v>
      </c>
      <c r="C46" s="4" t="s">
        <v>175</v>
      </c>
      <c r="D46" s="4" t="s">
        <v>157</v>
      </c>
      <c r="E46" s="4" t="s">
        <v>158</v>
      </c>
      <c r="F46" s="4" t="s">
        <v>159</v>
      </c>
    </row>
    <row r="47" spans="1:9" x14ac:dyDescent="0.25">
      <c r="A47" s="62">
        <v>1</v>
      </c>
      <c r="B47" s="63">
        <v>2</v>
      </c>
      <c r="C47" s="87">
        <v>3</v>
      </c>
      <c r="D47" s="87">
        <v>4</v>
      </c>
      <c r="E47" s="4">
        <v>5</v>
      </c>
      <c r="F47" s="4">
        <v>6</v>
      </c>
      <c r="H47"/>
      <c r="I47"/>
    </row>
    <row r="48" spans="1:9" ht="15.75" customHeight="1" x14ac:dyDescent="0.25">
      <c r="A48" s="66">
        <v>3</v>
      </c>
      <c r="B48" s="65" t="s">
        <v>18</v>
      </c>
      <c r="C48" s="57"/>
      <c r="D48" s="57"/>
      <c r="E48" s="10"/>
      <c r="F48" s="10"/>
      <c r="H48"/>
      <c r="I48"/>
    </row>
    <row r="49" spans="1:9" ht="15.75" customHeight="1" x14ac:dyDescent="0.25">
      <c r="A49" s="67">
        <v>31</v>
      </c>
      <c r="B49" s="86" t="s">
        <v>19</v>
      </c>
      <c r="C49" s="57"/>
      <c r="D49" s="57"/>
      <c r="E49" s="10"/>
      <c r="F49" s="57"/>
      <c r="H49"/>
      <c r="I49"/>
    </row>
    <row r="50" spans="1:9" ht="15.75" customHeight="1" x14ac:dyDescent="0.25">
      <c r="A50" s="67">
        <v>311</v>
      </c>
      <c r="B50" s="85" t="s">
        <v>45</v>
      </c>
      <c r="C50" s="57"/>
      <c r="D50" s="57"/>
      <c r="E50" s="10"/>
      <c r="F50" s="57"/>
      <c r="H50"/>
      <c r="I50"/>
    </row>
    <row r="51" spans="1:9" x14ac:dyDescent="0.25">
      <c r="A51" s="77">
        <v>3111</v>
      </c>
      <c r="B51" s="73" t="s">
        <v>98</v>
      </c>
      <c r="C51" s="57">
        <v>471166</v>
      </c>
      <c r="D51" s="57">
        <v>87770</v>
      </c>
      <c r="E51" s="10">
        <f>D51/C51*100</f>
        <v>18.62825416095389</v>
      </c>
      <c r="F51" s="57">
        <v>557528</v>
      </c>
      <c r="H51"/>
      <c r="I51"/>
    </row>
    <row r="52" spans="1:9" x14ac:dyDescent="0.25">
      <c r="A52" s="77">
        <v>3113</v>
      </c>
      <c r="B52" s="73" t="s">
        <v>122</v>
      </c>
      <c r="C52" s="57"/>
      <c r="D52" s="57"/>
      <c r="E52" s="10"/>
      <c r="F52" s="57"/>
      <c r="H52"/>
      <c r="I52"/>
    </row>
    <row r="53" spans="1:9" x14ac:dyDescent="0.25">
      <c r="A53" s="77">
        <v>3114</v>
      </c>
      <c r="B53" s="73" t="s">
        <v>123</v>
      </c>
      <c r="C53" s="57"/>
      <c r="D53" s="57"/>
      <c r="E53" s="10"/>
      <c r="F53" s="57"/>
      <c r="H53"/>
      <c r="I53"/>
    </row>
    <row r="54" spans="1:9" x14ac:dyDescent="0.25">
      <c r="A54" s="77">
        <v>312</v>
      </c>
      <c r="B54" s="79" t="s">
        <v>46</v>
      </c>
      <c r="C54" s="57"/>
      <c r="D54" s="57"/>
      <c r="E54" s="10"/>
      <c r="F54" s="57"/>
      <c r="H54"/>
      <c r="I54"/>
    </row>
    <row r="55" spans="1:9" x14ac:dyDescent="0.25">
      <c r="A55" s="77">
        <v>3121</v>
      </c>
      <c r="B55" s="73" t="s">
        <v>46</v>
      </c>
      <c r="C55" s="81">
        <v>39910</v>
      </c>
      <c r="D55" s="81">
        <v>16910</v>
      </c>
      <c r="E55" s="10">
        <f t="shared" ref="E55:E108" si="0">D55/C55*100</f>
        <v>42.370333249812077</v>
      </c>
      <c r="F55" s="57">
        <v>23000</v>
      </c>
      <c r="H55"/>
      <c r="I55"/>
    </row>
    <row r="56" spans="1:9" x14ac:dyDescent="0.25">
      <c r="A56" s="77">
        <v>313</v>
      </c>
      <c r="B56" s="79" t="s">
        <v>47</v>
      </c>
      <c r="C56" s="81"/>
      <c r="D56" s="81"/>
      <c r="E56" s="10"/>
      <c r="F56" s="57"/>
      <c r="H56"/>
      <c r="I56"/>
    </row>
    <row r="57" spans="1:9" x14ac:dyDescent="0.25">
      <c r="A57" s="77">
        <v>3132</v>
      </c>
      <c r="B57" s="73" t="s">
        <v>99</v>
      </c>
      <c r="C57" s="57">
        <v>78306</v>
      </c>
      <c r="D57" s="57">
        <v>8694</v>
      </c>
      <c r="E57" s="10">
        <f t="shared" si="0"/>
        <v>11.102597502107118</v>
      </c>
      <c r="F57" s="57">
        <v>87000</v>
      </c>
      <c r="H57"/>
      <c r="I57"/>
    </row>
    <row r="58" spans="1:9" x14ac:dyDescent="0.25">
      <c r="A58" s="77">
        <v>3133</v>
      </c>
      <c r="B58" s="73" t="s">
        <v>124</v>
      </c>
      <c r="C58" s="57"/>
      <c r="D58" s="57"/>
      <c r="E58" s="10"/>
      <c r="F58" s="57"/>
      <c r="H58"/>
      <c r="I58"/>
    </row>
    <row r="59" spans="1:9" x14ac:dyDescent="0.25">
      <c r="A59" s="77">
        <v>32</v>
      </c>
      <c r="B59" s="86" t="s">
        <v>31</v>
      </c>
      <c r="C59" s="57"/>
      <c r="D59" s="57"/>
      <c r="E59" s="10"/>
      <c r="F59" s="57"/>
      <c r="H59"/>
      <c r="I59"/>
    </row>
    <row r="60" spans="1:9" x14ac:dyDescent="0.25">
      <c r="A60" s="77">
        <v>321</v>
      </c>
      <c r="B60" s="85" t="s">
        <v>48</v>
      </c>
      <c r="C60" s="57"/>
      <c r="D60" s="57"/>
      <c r="E60" s="10"/>
      <c r="F60" s="57"/>
      <c r="H60"/>
      <c r="I60"/>
    </row>
    <row r="61" spans="1:9" x14ac:dyDescent="0.25">
      <c r="A61" s="77">
        <v>3211</v>
      </c>
      <c r="B61" s="73" t="s">
        <v>100</v>
      </c>
      <c r="C61" s="57">
        <v>4077.85</v>
      </c>
      <c r="D61" s="57">
        <v>855.15</v>
      </c>
      <c r="E61" s="10">
        <f t="shared" si="0"/>
        <v>20.970609512365584</v>
      </c>
      <c r="F61" s="57">
        <v>4933</v>
      </c>
      <c r="H61"/>
      <c r="I61"/>
    </row>
    <row r="62" spans="1:9" x14ac:dyDescent="0.25">
      <c r="A62" s="78">
        <v>3212</v>
      </c>
      <c r="B62" s="74" t="s">
        <v>101</v>
      </c>
      <c r="C62" s="81">
        <v>22563</v>
      </c>
      <c r="D62" s="81">
        <v>11437</v>
      </c>
      <c r="E62" s="10">
        <f t="shared" si="0"/>
        <v>50.689181403182204</v>
      </c>
      <c r="F62" s="57">
        <v>34000</v>
      </c>
      <c r="H62"/>
      <c r="I62"/>
    </row>
    <row r="63" spans="1:9" x14ac:dyDescent="0.25">
      <c r="A63" s="78">
        <v>3213</v>
      </c>
      <c r="B63" s="74" t="s">
        <v>102</v>
      </c>
      <c r="C63" s="81">
        <v>398</v>
      </c>
      <c r="D63" s="81">
        <v>845</v>
      </c>
      <c r="E63" s="10">
        <f t="shared" si="0"/>
        <v>212.31155778894473</v>
      </c>
      <c r="F63" s="57">
        <v>1243</v>
      </c>
      <c r="H63"/>
      <c r="I63"/>
    </row>
    <row r="64" spans="1:9" x14ac:dyDescent="0.25">
      <c r="A64" s="78">
        <v>322</v>
      </c>
      <c r="B64" s="79" t="s">
        <v>49</v>
      </c>
      <c r="C64" s="81"/>
      <c r="D64" s="81"/>
      <c r="E64" s="10"/>
      <c r="F64" s="57"/>
      <c r="H64"/>
      <c r="I64"/>
    </row>
    <row r="65" spans="1:9" x14ac:dyDescent="0.25">
      <c r="A65" s="78">
        <v>3221</v>
      </c>
      <c r="B65" s="74" t="s">
        <v>103</v>
      </c>
      <c r="C65" s="57">
        <v>6105.72</v>
      </c>
      <c r="D65" s="57">
        <v>138.72</v>
      </c>
      <c r="E65" s="10">
        <f t="shared" si="0"/>
        <v>2.2719679251587035</v>
      </c>
      <c r="F65" s="57">
        <v>5967</v>
      </c>
      <c r="H65"/>
      <c r="I65"/>
    </row>
    <row r="66" spans="1:9" x14ac:dyDescent="0.25">
      <c r="A66" s="78">
        <v>3222</v>
      </c>
      <c r="B66" s="74" t="s">
        <v>104</v>
      </c>
      <c r="C66" s="81">
        <v>49506</v>
      </c>
      <c r="D66" s="81">
        <v>812</v>
      </c>
      <c r="E66" s="10">
        <f t="shared" si="0"/>
        <v>1.6402052276491739</v>
      </c>
      <c r="F66" s="57">
        <v>50318</v>
      </c>
      <c r="H66"/>
      <c r="I66"/>
    </row>
    <row r="67" spans="1:9" x14ac:dyDescent="0.25">
      <c r="A67" s="78">
        <v>3223</v>
      </c>
      <c r="B67" s="74" t="s">
        <v>105</v>
      </c>
      <c r="C67" s="57">
        <v>10118.42</v>
      </c>
      <c r="D67" s="57">
        <v>684.42</v>
      </c>
      <c r="E67" s="10">
        <f t="shared" si="0"/>
        <v>6.7640995333263492</v>
      </c>
      <c r="F67" s="57">
        <v>9434</v>
      </c>
      <c r="H67"/>
      <c r="I67"/>
    </row>
    <row r="68" spans="1:9" x14ac:dyDescent="0.25">
      <c r="A68" s="78">
        <v>3224</v>
      </c>
      <c r="B68" s="74" t="s">
        <v>106</v>
      </c>
      <c r="C68" s="57">
        <v>292.36</v>
      </c>
      <c r="D68" s="57">
        <v>92.36</v>
      </c>
      <c r="E68" s="10">
        <f t="shared" si="0"/>
        <v>31.591188945136135</v>
      </c>
      <c r="F68" s="57">
        <v>200</v>
      </c>
    </row>
    <row r="69" spans="1:9" x14ac:dyDescent="0.25">
      <c r="A69" s="78">
        <v>3225</v>
      </c>
      <c r="B69" s="74" t="s">
        <v>107</v>
      </c>
      <c r="C69" s="81">
        <v>18741</v>
      </c>
      <c r="D69" s="81">
        <v>18581</v>
      </c>
      <c r="E69" s="10">
        <f t="shared" si="0"/>
        <v>99.146256869964247</v>
      </c>
      <c r="F69" s="57">
        <v>160</v>
      </c>
    </row>
    <row r="70" spans="1:9" x14ac:dyDescent="0.25">
      <c r="A70" s="78">
        <v>3227</v>
      </c>
      <c r="B70" s="74" t="s">
        <v>138</v>
      </c>
      <c r="C70" s="81">
        <v>265</v>
      </c>
      <c r="D70" s="81">
        <v>15</v>
      </c>
      <c r="E70" s="10">
        <f t="shared" si="0"/>
        <v>5.6603773584905666</v>
      </c>
      <c r="F70" s="57">
        <v>250</v>
      </c>
    </row>
    <row r="71" spans="1:9" ht="15.75" customHeight="1" x14ac:dyDescent="0.25">
      <c r="A71" s="78">
        <v>323</v>
      </c>
      <c r="B71" s="85" t="s">
        <v>50</v>
      </c>
      <c r="C71" s="81"/>
      <c r="D71" s="81"/>
      <c r="E71" s="10"/>
      <c r="F71" s="57"/>
    </row>
    <row r="72" spans="1:9" ht="15.75" customHeight="1" x14ac:dyDescent="0.25">
      <c r="A72" s="78">
        <v>3231</v>
      </c>
      <c r="B72" s="74" t="s">
        <v>108</v>
      </c>
      <c r="C72" s="57">
        <v>2123.5700000000002</v>
      </c>
      <c r="D72" s="57">
        <v>176.43</v>
      </c>
      <c r="E72" s="10">
        <f t="shared" si="0"/>
        <v>8.3081791511464171</v>
      </c>
      <c r="F72" s="57">
        <v>2300</v>
      </c>
    </row>
    <row r="73" spans="1:9" x14ac:dyDescent="0.25">
      <c r="A73" s="78">
        <v>3232</v>
      </c>
      <c r="B73" s="74" t="s">
        <v>109</v>
      </c>
      <c r="C73" s="81">
        <v>597.08000000000004</v>
      </c>
      <c r="D73" s="81">
        <v>102.92</v>
      </c>
      <c r="E73" s="10">
        <f t="shared" si="0"/>
        <v>17.237221142895422</v>
      </c>
      <c r="F73" s="57">
        <v>700</v>
      </c>
    </row>
    <row r="74" spans="1:9" x14ac:dyDescent="0.25">
      <c r="A74" s="78">
        <v>3233</v>
      </c>
      <c r="B74" s="74" t="s">
        <v>139</v>
      </c>
      <c r="C74" s="81"/>
      <c r="D74" s="81"/>
      <c r="E74" s="10"/>
      <c r="F74" s="57"/>
    </row>
    <row r="75" spans="1:9" x14ac:dyDescent="0.25">
      <c r="A75" s="78">
        <v>3234</v>
      </c>
      <c r="B75" s="75" t="s">
        <v>110</v>
      </c>
      <c r="C75" s="57">
        <v>2389.0100000000002</v>
      </c>
      <c r="D75" s="57">
        <v>89.01</v>
      </c>
      <c r="E75" s="10">
        <f t="shared" si="0"/>
        <v>3.725811110041398</v>
      </c>
      <c r="F75" s="57">
        <v>2300</v>
      </c>
    </row>
    <row r="76" spans="1:9" x14ac:dyDescent="0.25">
      <c r="A76" s="78">
        <v>3235</v>
      </c>
      <c r="B76" s="75" t="s">
        <v>125</v>
      </c>
      <c r="C76" s="57">
        <v>132.72</v>
      </c>
      <c r="D76" s="57">
        <v>27.28</v>
      </c>
      <c r="E76" s="10">
        <f t="shared" si="0"/>
        <v>20.554550934297772</v>
      </c>
      <c r="F76" s="57">
        <v>160</v>
      </c>
    </row>
    <row r="77" spans="1:9" x14ac:dyDescent="0.25">
      <c r="A77" s="78">
        <v>3236</v>
      </c>
      <c r="B77" s="75" t="s">
        <v>140</v>
      </c>
      <c r="C77" s="57">
        <v>265.44</v>
      </c>
      <c r="D77" s="57">
        <v>2545.56</v>
      </c>
      <c r="E77" s="10">
        <f t="shared" si="0"/>
        <v>958.99638336347198</v>
      </c>
      <c r="F77" s="57">
        <v>2811</v>
      </c>
    </row>
    <row r="78" spans="1:9" x14ac:dyDescent="0.25">
      <c r="A78" s="78">
        <v>3237</v>
      </c>
      <c r="B78" s="75" t="s">
        <v>111</v>
      </c>
      <c r="C78" s="81">
        <v>1248</v>
      </c>
      <c r="D78" s="81"/>
      <c r="E78" s="10">
        <f t="shared" si="0"/>
        <v>0</v>
      </c>
      <c r="F78" s="57">
        <v>1248</v>
      </c>
    </row>
    <row r="79" spans="1:9" x14ac:dyDescent="0.25">
      <c r="A79" s="78">
        <v>3238</v>
      </c>
      <c r="B79" s="75" t="s">
        <v>112</v>
      </c>
      <c r="C79" s="57">
        <v>1062</v>
      </c>
      <c r="D79" s="57"/>
      <c r="E79" s="10">
        <f t="shared" si="0"/>
        <v>0</v>
      </c>
      <c r="F79" s="57">
        <v>1062</v>
      </c>
    </row>
    <row r="80" spans="1:9" x14ac:dyDescent="0.25">
      <c r="A80" s="78">
        <v>3239</v>
      </c>
      <c r="B80" s="75" t="s">
        <v>113</v>
      </c>
      <c r="C80" s="81">
        <v>464</v>
      </c>
      <c r="D80" s="81">
        <v>382</v>
      </c>
      <c r="E80" s="10">
        <f t="shared" si="0"/>
        <v>82.327586206896555</v>
      </c>
      <c r="F80" s="57">
        <v>82</v>
      </c>
    </row>
    <row r="81" spans="1:6" x14ac:dyDescent="0.25">
      <c r="A81" s="78">
        <v>324</v>
      </c>
      <c r="B81" s="75" t="s">
        <v>56</v>
      </c>
      <c r="C81" s="81"/>
      <c r="D81" s="81"/>
      <c r="E81" s="10"/>
      <c r="F81" s="57"/>
    </row>
    <row r="82" spans="1:6" x14ac:dyDescent="0.25">
      <c r="A82" s="78">
        <v>3241</v>
      </c>
      <c r="B82" s="75" t="s">
        <v>144</v>
      </c>
      <c r="C82" s="81"/>
      <c r="D82" s="81"/>
      <c r="E82" s="10"/>
      <c r="F82" s="57">
        <v>3000</v>
      </c>
    </row>
    <row r="83" spans="1:6" x14ac:dyDescent="0.25">
      <c r="A83" s="78">
        <v>329</v>
      </c>
      <c r="B83" s="85" t="s">
        <v>51</v>
      </c>
      <c r="C83" s="57"/>
      <c r="D83" s="57"/>
      <c r="E83" s="10"/>
      <c r="F83" s="57"/>
    </row>
    <row r="84" spans="1:6" x14ac:dyDescent="0.25">
      <c r="A84" s="78">
        <v>3291</v>
      </c>
      <c r="B84" s="75" t="s">
        <v>126</v>
      </c>
      <c r="C84" s="57"/>
      <c r="D84" s="57"/>
      <c r="E84" s="10"/>
      <c r="F84" s="57"/>
    </row>
    <row r="85" spans="1:6" x14ac:dyDescent="0.25">
      <c r="A85" s="78">
        <v>3292</v>
      </c>
      <c r="B85" s="75" t="s">
        <v>114</v>
      </c>
      <c r="C85" s="57">
        <v>1362</v>
      </c>
      <c r="D85" s="57">
        <v>745</v>
      </c>
      <c r="E85" s="10">
        <f t="shared" si="0"/>
        <v>54.698972099853158</v>
      </c>
      <c r="F85" s="57">
        <v>2107</v>
      </c>
    </row>
    <row r="86" spans="1:6" ht="15.75" customHeight="1" x14ac:dyDescent="0.25">
      <c r="A86" s="78">
        <v>3293</v>
      </c>
      <c r="B86" s="75" t="s">
        <v>115</v>
      </c>
      <c r="C86" s="81"/>
      <c r="D86" s="81"/>
      <c r="E86" s="10"/>
      <c r="F86" s="57"/>
    </row>
    <row r="87" spans="1:6" ht="15.75" customHeight="1" x14ac:dyDescent="0.25">
      <c r="A87" s="78">
        <v>3294</v>
      </c>
      <c r="B87" s="75" t="s">
        <v>116</v>
      </c>
      <c r="C87" s="81">
        <v>292.36</v>
      </c>
      <c r="D87" s="81">
        <v>53.36</v>
      </c>
      <c r="E87" s="10">
        <f t="shared" si="0"/>
        <v>18.251470789437679</v>
      </c>
      <c r="F87" s="57">
        <v>239</v>
      </c>
    </row>
    <row r="88" spans="1:6" x14ac:dyDescent="0.25">
      <c r="A88" s="78">
        <v>3295</v>
      </c>
      <c r="B88" s="75" t="s">
        <v>117</v>
      </c>
      <c r="C88" s="57">
        <v>1858</v>
      </c>
      <c r="D88" s="57">
        <v>68</v>
      </c>
      <c r="E88" s="10">
        <f t="shared" si="0"/>
        <v>3.6598493003229282</v>
      </c>
      <c r="F88" s="57">
        <v>1790</v>
      </c>
    </row>
    <row r="89" spans="1:6" x14ac:dyDescent="0.25">
      <c r="A89" s="78">
        <v>3296</v>
      </c>
      <c r="B89" s="75" t="s">
        <v>118</v>
      </c>
      <c r="C89" s="81"/>
      <c r="D89" s="81"/>
      <c r="E89" s="10"/>
      <c r="F89" s="57"/>
    </row>
    <row r="90" spans="1:6" x14ac:dyDescent="0.25">
      <c r="A90" s="78">
        <v>3299</v>
      </c>
      <c r="B90" s="75" t="s">
        <v>119</v>
      </c>
      <c r="C90" s="57">
        <v>6246.32</v>
      </c>
      <c r="D90" s="57">
        <v>2971.68</v>
      </c>
      <c r="E90" s="10">
        <f t="shared" si="0"/>
        <v>47.574892096466399</v>
      </c>
      <c r="F90" s="57">
        <v>9218</v>
      </c>
    </row>
    <row r="91" spans="1:6" x14ac:dyDescent="0.25">
      <c r="A91" s="78">
        <v>34</v>
      </c>
      <c r="B91" s="79" t="s">
        <v>52</v>
      </c>
      <c r="C91" s="57"/>
      <c r="D91" s="57"/>
      <c r="E91" s="10"/>
      <c r="F91" s="57"/>
    </row>
    <row r="92" spans="1:6" x14ac:dyDescent="0.25">
      <c r="A92" s="78">
        <v>343</v>
      </c>
      <c r="B92" s="79" t="s">
        <v>53</v>
      </c>
      <c r="C92" s="57"/>
      <c r="D92" s="57"/>
      <c r="E92" s="10"/>
      <c r="F92" s="57"/>
    </row>
    <row r="93" spans="1:6" x14ac:dyDescent="0.25">
      <c r="A93" s="78">
        <v>3431</v>
      </c>
      <c r="B93" s="76" t="s">
        <v>120</v>
      </c>
      <c r="C93" s="57">
        <v>402.15</v>
      </c>
      <c r="D93" s="57">
        <v>147.85</v>
      </c>
      <c r="E93" s="10">
        <f t="shared" si="0"/>
        <v>36.764888723113266</v>
      </c>
      <c r="F93" s="57">
        <v>550</v>
      </c>
    </row>
    <row r="94" spans="1:6" x14ac:dyDescent="0.25">
      <c r="A94" s="78">
        <v>3433</v>
      </c>
      <c r="B94" s="75" t="s">
        <v>121</v>
      </c>
      <c r="C94" s="81"/>
      <c r="D94" s="81"/>
      <c r="E94" s="10"/>
      <c r="F94" s="57"/>
    </row>
    <row r="95" spans="1:6" x14ac:dyDescent="0.25">
      <c r="A95" s="78">
        <v>372</v>
      </c>
      <c r="B95" s="75" t="s">
        <v>177</v>
      </c>
      <c r="C95" s="81">
        <v>15130</v>
      </c>
      <c r="D95" s="81">
        <v>779</v>
      </c>
      <c r="E95" s="10">
        <f t="shared" si="0"/>
        <v>5.1487111698612029</v>
      </c>
      <c r="F95" s="57">
        <v>15909</v>
      </c>
    </row>
    <row r="96" spans="1:6" x14ac:dyDescent="0.25">
      <c r="A96" s="78">
        <v>38</v>
      </c>
      <c r="B96" s="75" t="s">
        <v>127</v>
      </c>
      <c r="C96" s="81"/>
      <c r="D96" s="81"/>
      <c r="E96" s="10"/>
      <c r="F96" s="57"/>
    </row>
    <row r="97" spans="1:6" x14ac:dyDescent="0.25">
      <c r="A97" s="78">
        <v>381</v>
      </c>
      <c r="B97" s="75" t="s">
        <v>90</v>
      </c>
      <c r="C97" s="81"/>
      <c r="D97" s="81"/>
      <c r="E97" s="10"/>
      <c r="F97" s="57"/>
    </row>
    <row r="98" spans="1:6" x14ac:dyDescent="0.25">
      <c r="A98" s="78">
        <v>3812</v>
      </c>
      <c r="B98" s="75" t="s">
        <v>128</v>
      </c>
      <c r="C98" s="81"/>
      <c r="D98" s="81"/>
      <c r="E98" s="10"/>
      <c r="F98" s="57">
        <v>430</v>
      </c>
    </row>
    <row r="99" spans="1:6" x14ac:dyDescent="0.25">
      <c r="A99" s="78">
        <v>4</v>
      </c>
      <c r="B99" s="86" t="s">
        <v>20</v>
      </c>
      <c r="C99" s="81"/>
      <c r="D99" s="81"/>
      <c r="E99" s="10"/>
      <c r="F99" s="57"/>
    </row>
    <row r="100" spans="1:6" x14ac:dyDescent="0.25">
      <c r="A100" s="78">
        <v>42</v>
      </c>
      <c r="B100" s="86" t="s">
        <v>41</v>
      </c>
      <c r="C100" s="57"/>
      <c r="D100" s="57"/>
      <c r="E100" s="10"/>
      <c r="F100" s="57"/>
    </row>
    <row r="101" spans="1:6" x14ac:dyDescent="0.25">
      <c r="A101" s="78">
        <v>421</v>
      </c>
      <c r="B101" s="86" t="s">
        <v>54</v>
      </c>
      <c r="C101" s="57"/>
      <c r="D101" s="57"/>
      <c r="E101" s="10"/>
      <c r="F101" s="57"/>
    </row>
    <row r="102" spans="1:6" x14ac:dyDescent="0.25">
      <c r="A102" s="78">
        <v>4212</v>
      </c>
      <c r="B102" s="86" t="s">
        <v>143</v>
      </c>
      <c r="C102" s="57"/>
      <c r="D102" s="57"/>
      <c r="E102" s="10"/>
      <c r="F102" s="57"/>
    </row>
    <row r="103" spans="1:6" x14ac:dyDescent="0.25">
      <c r="A103" s="78">
        <v>422</v>
      </c>
      <c r="B103" s="86" t="s">
        <v>55</v>
      </c>
      <c r="C103" s="81"/>
      <c r="D103" s="81"/>
      <c r="E103" s="10"/>
      <c r="F103" s="57"/>
    </row>
    <row r="104" spans="1:6" x14ac:dyDescent="0.25">
      <c r="A104" s="78">
        <v>4221</v>
      </c>
      <c r="B104" s="86" t="s">
        <v>134</v>
      </c>
      <c r="C104" s="81"/>
      <c r="D104" s="81"/>
      <c r="E104" s="10"/>
      <c r="F104" s="57"/>
    </row>
    <row r="105" spans="1:6" x14ac:dyDescent="0.25">
      <c r="A105" s="78">
        <v>4226</v>
      </c>
      <c r="B105" s="86" t="s">
        <v>135</v>
      </c>
      <c r="C105" s="81"/>
      <c r="D105" s="81"/>
      <c r="E105" s="10"/>
      <c r="F105" s="57"/>
    </row>
    <row r="106" spans="1:6" x14ac:dyDescent="0.25">
      <c r="A106" s="78">
        <v>4227</v>
      </c>
      <c r="B106" s="75" t="s">
        <v>129</v>
      </c>
      <c r="C106" s="57">
        <v>4245</v>
      </c>
      <c r="D106" s="57">
        <v>3845</v>
      </c>
      <c r="E106" s="10">
        <f t="shared" si="0"/>
        <v>90.577149587750299</v>
      </c>
      <c r="F106" s="57">
        <v>400</v>
      </c>
    </row>
    <row r="107" spans="1:6" x14ac:dyDescent="0.25">
      <c r="A107" s="78">
        <v>424</v>
      </c>
      <c r="B107" s="75" t="s">
        <v>141</v>
      </c>
      <c r="C107" s="57"/>
      <c r="D107" s="57"/>
      <c r="E107" s="10"/>
      <c r="F107" s="57"/>
    </row>
    <row r="108" spans="1:6" x14ac:dyDescent="0.25">
      <c r="A108" s="78">
        <v>4241</v>
      </c>
      <c r="B108" s="75" t="s">
        <v>142</v>
      </c>
      <c r="C108" s="57">
        <v>11675</v>
      </c>
      <c r="D108" s="57">
        <v>175</v>
      </c>
      <c r="E108" s="10">
        <f t="shared" si="0"/>
        <v>1.4989293361884368</v>
      </c>
      <c r="F108" s="57">
        <v>11500</v>
      </c>
    </row>
    <row r="109" spans="1:6" ht="15.75" customHeight="1" x14ac:dyDescent="0.25">
      <c r="A109" s="78">
        <v>45</v>
      </c>
      <c r="B109" s="75" t="s">
        <v>130</v>
      </c>
      <c r="C109" s="57"/>
      <c r="D109" s="57"/>
      <c r="E109" s="10"/>
      <c r="F109" s="57"/>
    </row>
    <row r="110" spans="1:6" ht="15.75" customHeight="1" x14ac:dyDescent="0.25">
      <c r="A110" s="78">
        <v>451</v>
      </c>
      <c r="B110" s="75" t="s">
        <v>131</v>
      </c>
      <c r="C110" s="81"/>
      <c r="D110" s="81"/>
      <c r="E110" s="10"/>
      <c r="F110" s="57"/>
    </row>
    <row r="111" spans="1:6" ht="15.75" customHeight="1" x14ac:dyDescent="0.25">
      <c r="A111" s="78">
        <v>4511</v>
      </c>
      <c r="B111" s="75" t="s">
        <v>131</v>
      </c>
      <c r="C111" s="81"/>
      <c r="D111" s="81"/>
      <c r="E111" s="10"/>
      <c r="F111" s="57"/>
    </row>
    <row r="112" spans="1:6" ht="15.75" customHeight="1" x14ac:dyDescent="0.25">
      <c r="A112" s="78">
        <v>454</v>
      </c>
      <c r="B112" s="75" t="s">
        <v>133</v>
      </c>
      <c r="C112" s="81"/>
      <c r="D112" s="81"/>
      <c r="E112" s="10"/>
      <c r="F112" s="57"/>
    </row>
    <row r="113" spans="1:6" ht="15.75" customHeight="1" x14ac:dyDescent="0.25">
      <c r="A113" s="78">
        <v>4541</v>
      </c>
      <c r="B113" s="75" t="s">
        <v>133</v>
      </c>
      <c r="C113" s="81">
        <v>0</v>
      </c>
      <c r="D113" s="81"/>
      <c r="E113" s="10"/>
      <c r="F113" s="57"/>
    </row>
    <row r="114" spans="1:6" ht="15.75" customHeight="1" x14ac:dyDescent="0.25">
      <c r="A114" s="78"/>
      <c r="B114" s="75"/>
      <c r="C114" s="81"/>
      <c r="D114" s="81"/>
      <c r="E114" s="10"/>
      <c r="F114" s="57"/>
    </row>
    <row r="115" spans="1:6" x14ac:dyDescent="0.25">
      <c r="A115" s="69"/>
      <c r="B115" s="82" t="s">
        <v>97</v>
      </c>
      <c r="C115" s="84">
        <f>SUM(C50:C113)</f>
        <v>750941.99999999977</v>
      </c>
      <c r="D115" s="84"/>
      <c r="E115" s="10"/>
      <c r="F115" s="83">
        <f>SUM(F48:F114)</f>
        <v>829839</v>
      </c>
    </row>
    <row r="116" spans="1:6" x14ac:dyDescent="0.25">
      <c r="A116" s="70"/>
      <c r="B116" s="14"/>
      <c r="C116" s="57"/>
      <c r="D116" s="57"/>
      <c r="E116" s="10"/>
      <c r="F116" s="10"/>
    </row>
    <row r="117" spans="1:6" x14ac:dyDescent="0.25">
      <c r="A117" s="71"/>
      <c r="B117" s="18"/>
      <c r="C117" s="81"/>
      <c r="D117" s="81"/>
      <c r="E117" s="11"/>
      <c r="F117" s="11"/>
    </row>
    <row r="118" spans="1:6" x14ac:dyDescent="0.25">
      <c r="A118" s="72"/>
      <c r="B118" s="26"/>
      <c r="C118" s="57"/>
      <c r="D118" s="57"/>
      <c r="E118" s="10"/>
      <c r="F118" s="10"/>
    </row>
    <row r="119" spans="1:6" x14ac:dyDescent="0.25">
      <c r="A119" s="70"/>
      <c r="B119" s="27"/>
      <c r="C119" s="10"/>
      <c r="D119" s="10"/>
      <c r="E119" s="10"/>
      <c r="F119" s="10"/>
    </row>
    <row r="120" spans="1:6" x14ac:dyDescent="0.25">
      <c r="A120" s="70"/>
      <c r="B120" s="14"/>
      <c r="C120" s="11"/>
      <c r="D120" s="11"/>
      <c r="E120" s="11"/>
      <c r="F120" s="11"/>
    </row>
    <row r="122" spans="1:6" x14ac:dyDescent="0.25">
      <c r="F122" s="93" t="s">
        <v>146</v>
      </c>
    </row>
    <row r="124" spans="1:6" ht="15.75" customHeight="1" x14ac:dyDescent="0.25"/>
    <row r="125" spans="1:6" ht="15.75" customHeight="1" x14ac:dyDescent="0.25"/>
  </sheetData>
  <mergeCells count="5">
    <mergeCell ref="A1:F1"/>
    <mergeCell ref="A44:F44"/>
    <mergeCell ref="A3:F3"/>
    <mergeCell ref="A5:F5"/>
    <mergeCell ref="A7:F7"/>
  </mergeCells>
  <pageMargins left="0.7" right="0.7" top="0.75" bottom="0.75" header="0.3" footer="0.3"/>
  <pageSetup paperSize="9" scale="55" orientation="portrait" r:id="rId1"/>
  <rowBreaks count="2" manualBreakCount="2">
    <brk id="42" max="16383" man="1"/>
    <brk id="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C70A-A4EF-4EC8-9A33-03ECEFF59DFA}">
  <sheetPr>
    <pageSetUpPr fitToPage="1"/>
  </sheetPr>
  <dimension ref="A1:H123"/>
  <sheetViews>
    <sheetView workbookViewId="0">
      <selection activeCell="E62" sqref="E62"/>
    </sheetView>
  </sheetViews>
  <sheetFormatPr defaultRowHeight="15" x14ac:dyDescent="0.25"/>
  <cols>
    <col min="1" max="1" width="7.42578125" customWidth="1"/>
    <col min="2" max="2" width="34.85546875" customWidth="1"/>
    <col min="3" max="3" width="16" customWidth="1"/>
    <col min="4" max="4" width="17.7109375" customWidth="1"/>
    <col min="5" max="5" width="13" customWidth="1"/>
    <col min="6" max="6" width="21.140625" customWidth="1"/>
    <col min="7" max="7" width="25.28515625" customWidth="1"/>
  </cols>
  <sheetData>
    <row r="1" spans="1:8" ht="42" customHeight="1" x14ac:dyDescent="0.25">
      <c r="A1" s="179" t="s">
        <v>160</v>
      </c>
      <c r="B1" s="179"/>
      <c r="C1" s="179"/>
      <c r="D1" s="179"/>
      <c r="E1" s="179"/>
      <c r="F1" s="61"/>
      <c r="G1" s="61"/>
      <c r="H1" s="61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customHeight="1" x14ac:dyDescent="0.25">
      <c r="A3" s="201" t="s">
        <v>28</v>
      </c>
      <c r="B3" s="201"/>
      <c r="C3" s="201"/>
      <c r="D3" s="201"/>
      <c r="E3" s="201"/>
      <c r="F3" s="201"/>
      <c r="G3" s="48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x14ac:dyDescent="0.25">
      <c r="A5" s="5"/>
      <c r="B5" s="5"/>
      <c r="C5" s="5"/>
      <c r="D5" s="5"/>
      <c r="E5" s="5"/>
      <c r="F5" s="6"/>
      <c r="G5" s="6"/>
    </row>
    <row r="6" spans="1:8" ht="15.75" customHeight="1" x14ac:dyDescent="0.25">
      <c r="A6" s="179" t="s">
        <v>68</v>
      </c>
      <c r="B6" s="179"/>
      <c r="C6" s="179"/>
      <c r="D6" s="179"/>
      <c r="E6" s="179"/>
      <c r="F6" s="179"/>
      <c r="G6" s="49"/>
    </row>
    <row r="7" spans="1:8" ht="18" x14ac:dyDescent="0.25">
      <c r="A7" s="5"/>
      <c r="B7" s="5"/>
      <c r="C7" s="5"/>
      <c r="D7" s="5"/>
      <c r="E7" s="5"/>
      <c r="F7" s="6"/>
      <c r="G7" s="6"/>
    </row>
    <row r="8" spans="1:8" ht="25.5" x14ac:dyDescent="0.25">
      <c r="A8" s="23" t="s">
        <v>15</v>
      </c>
      <c r="B8" s="23" t="s">
        <v>69</v>
      </c>
      <c r="C8" s="4" t="s">
        <v>175</v>
      </c>
      <c r="D8" s="4" t="s">
        <v>157</v>
      </c>
      <c r="E8" s="4" t="s">
        <v>158</v>
      </c>
      <c r="F8" s="4" t="s">
        <v>159</v>
      </c>
    </row>
    <row r="9" spans="1:8" x14ac:dyDescent="0.25">
      <c r="A9" s="145"/>
      <c r="B9" s="63">
        <v>2</v>
      </c>
      <c r="C9" s="62">
        <v>3</v>
      </c>
      <c r="D9" s="62">
        <v>4</v>
      </c>
      <c r="E9" s="62">
        <v>5</v>
      </c>
      <c r="F9" s="94">
        <v>6</v>
      </c>
    </row>
    <row r="10" spans="1:8" ht="15.75" customHeight="1" x14ac:dyDescent="0.25">
      <c r="A10" s="144" t="s">
        <v>180</v>
      </c>
      <c r="B10" s="95" t="s">
        <v>17</v>
      </c>
      <c r="C10" s="96"/>
      <c r="D10" s="96"/>
      <c r="E10" s="97"/>
      <c r="F10" s="98"/>
    </row>
    <row r="11" spans="1:8" x14ac:dyDescent="0.25">
      <c r="A11" s="99"/>
      <c r="B11" s="99" t="s">
        <v>70</v>
      </c>
      <c r="C11" s="54"/>
      <c r="D11" s="96"/>
      <c r="E11" s="97"/>
      <c r="F11" s="98"/>
    </row>
    <row r="12" spans="1:8" x14ac:dyDescent="0.25">
      <c r="A12" s="100">
        <v>6</v>
      </c>
      <c r="B12" s="100" t="s">
        <v>16</v>
      </c>
      <c r="C12" s="96"/>
      <c r="D12" s="96"/>
      <c r="E12" s="170"/>
      <c r="F12" s="98"/>
    </row>
    <row r="13" spans="1:8" ht="25.5" x14ac:dyDescent="0.25">
      <c r="A13" s="100">
        <v>67</v>
      </c>
      <c r="B13" s="100" t="s">
        <v>163</v>
      </c>
      <c r="C13" s="96">
        <v>39351.65</v>
      </c>
      <c r="D13" s="96">
        <v>1068.6500000000001</v>
      </c>
      <c r="E13" s="171">
        <f>D13/C13*100</f>
        <v>2.7156421649409874</v>
      </c>
      <c r="F13" s="160">
        <v>38283</v>
      </c>
      <c r="G13" s="156"/>
    </row>
    <row r="14" spans="1:8" x14ac:dyDescent="0.25">
      <c r="A14" s="100"/>
      <c r="B14" s="99" t="s">
        <v>71</v>
      </c>
      <c r="C14" s="96">
        <v>39351.65</v>
      </c>
      <c r="D14" s="96">
        <v>1068.6500000000001</v>
      </c>
      <c r="E14" s="170">
        <f t="shared" ref="E14:E53" si="0">D14/C14*100</f>
        <v>2.7156421649409874</v>
      </c>
      <c r="F14" s="160">
        <v>38283</v>
      </c>
    </row>
    <row r="15" spans="1:8" x14ac:dyDescent="0.25">
      <c r="A15" s="100">
        <v>3</v>
      </c>
      <c r="B15" s="100" t="s">
        <v>18</v>
      </c>
      <c r="C15" s="96"/>
      <c r="D15" s="96"/>
      <c r="E15" s="170"/>
      <c r="F15" s="160"/>
    </row>
    <row r="16" spans="1:8" x14ac:dyDescent="0.25">
      <c r="A16" s="100"/>
      <c r="B16" s="99"/>
      <c r="C16" s="96"/>
      <c r="D16" s="96"/>
      <c r="E16" s="170"/>
      <c r="F16" s="160"/>
    </row>
    <row r="17" spans="1:6" x14ac:dyDescent="0.25">
      <c r="A17" s="100">
        <v>9</v>
      </c>
      <c r="B17" s="101" t="s">
        <v>75</v>
      </c>
      <c r="C17" s="96">
        <v>0</v>
      </c>
      <c r="D17" s="96"/>
      <c r="E17" s="170"/>
      <c r="F17" s="160"/>
    </row>
    <row r="18" spans="1:6" ht="15.75" customHeight="1" x14ac:dyDescent="0.25">
      <c r="A18" s="142" t="s">
        <v>178</v>
      </c>
      <c r="B18" s="102" t="s">
        <v>57</v>
      </c>
      <c r="C18" s="103"/>
      <c r="D18" s="103"/>
      <c r="E18" s="170"/>
      <c r="F18" s="161"/>
    </row>
    <row r="19" spans="1:6" x14ac:dyDescent="0.25">
      <c r="A19" s="104"/>
      <c r="B19" s="105" t="s">
        <v>70</v>
      </c>
      <c r="C19" s="103"/>
      <c r="D19" s="103"/>
      <c r="E19" s="170"/>
      <c r="F19" s="161"/>
    </row>
    <row r="20" spans="1:6" x14ac:dyDescent="0.25">
      <c r="A20" s="105">
        <v>6</v>
      </c>
      <c r="B20" s="105" t="s">
        <v>16</v>
      </c>
      <c r="C20" s="103"/>
      <c r="D20" s="103"/>
      <c r="E20" s="170"/>
      <c r="F20" s="161"/>
    </row>
    <row r="21" spans="1:6" ht="25.5" x14ac:dyDescent="0.25">
      <c r="A21" s="105">
        <v>66</v>
      </c>
      <c r="B21" s="105" t="s">
        <v>63</v>
      </c>
      <c r="C21" s="103">
        <v>1060</v>
      </c>
      <c r="D21" s="103">
        <v>601</v>
      </c>
      <c r="E21" s="170">
        <f t="shared" si="0"/>
        <v>56.698113207547173</v>
      </c>
      <c r="F21" s="161">
        <v>1661</v>
      </c>
    </row>
    <row r="22" spans="1:6" x14ac:dyDescent="0.25">
      <c r="A22" s="105"/>
      <c r="B22" s="105" t="s">
        <v>71</v>
      </c>
      <c r="C22" s="103">
        <v>1060</v>
      </c>
      <c r="D22" s="103">
        <v>601</v>
      </c>
      <c r="E22" s="170">
        <f t="shared" si="0"/>
        <v>56.698113207547173</v>
      </c>
      <c r="F22" s="161">
        <v>1661</v>
      </c>
    </row>
    <row r="23" spans="1:6" x14ac:dyDescent="0.25">
      <c r="A23" s="105">
        <v>9</v>
      </c>
      <c r="B23" s="106" t="s">
        <v>75</v>
      </c>
      <c r="C23" s="103"/>
      <c r="D23" s="103"/>
      <c r="E23" s="170"/>
      <c r="F23" s="161"/>
    </row>
    <row r="24" spans="1:6" ht="15.75" customHeight="1" x14ac:dyDescent="0.25">
      <c r="A24" s="143" t="s">
        <v>179</v>
      </c>
      <c r="B24" s="107" t="s">
        <v>35</v>
      </c>
      <c r="C24" s="108"/>
      <c r="D24" s="108"/>
      <c r="E24" s="170"/>
      <c r="F24" s="162"/>
    </row>
    <row r="25" spans="1:6" x14ac:dyDescent="0.25">
      <c r="A25" s="109"/>
      <c r="B25" s="110" t="s">
        <v>70</v>
      </c>
      <c r="C25" s="108"/>
      <c r="D25" s="108"/>
      <c r="E25" s="170"/>
      <c r="F25" s="162"/>
    </row>
    <row r="26" spans="1:6" x14ac:dyDescent="0.25">
      <c r="A26" s="110">
        <v>6</v>
      </c>
      <c r="B26" s="110" t="s">
        <v>16</v>
      </c>
      <c r="C26" s="108"/>
      <c r="D26" s="108"/>
      <c r="E26" s="170"/>
      <c r="F26" s="162"/>
    </row>
    <row r="27" spans="1:6" x14ac:dyDescent="0.25">
      <c r="A27" s="110">
        <v>64</v>
      </c>
      <c r="B27" s="110" t="s">
        <v>64</v>
      </c>
      <c r="C27" s="108"/>
      <c r="D27" s="108"/>
      <c r="E27" s="170"/>
      <c r="F27" s="162"/>
    </row>
    <row r="28" spans="1:6" ht="38.25" x14ac:dyDescent="0.25">
      <c r="A28" s="110">
        <v>65</v>
      </c>
      <c r="B28" s="110" t="s">
        <v>65</v>
      </c>
      <c r="C28" s="108"/>
      <c r="D28" s="108"/>
      <c r="E28" s="170"/>
      <c r="F28" s="162"/>
    </row>
    <row r="29" spans="1:6" ht="25.5" x14ac:dyDescent="0.25">
      <c r="A29" s="110">
        <v>66</v>
      </c>
      <c r="B29" s="110" t="s">
        <v>63</v>
      </c>
      <c r="C29" s="108">
        <v>1190</v>
      </c>
      <c r="D29" s="108">
        <v>590</v>
      </c>
      <c r="E29" s="170">
        <f t="shared" si="0"/>
        <v>49.579831932773111</v>
      </c>
      <c r="F29" s="162">
        <v>600</v>
      </c>
    </row>
    <row r="30" spans="1:6" x14ac:dyDescent="0.25">
      <c r="A30" s="110">
        <v>68</v>
      </c>
      <c r="B30" s="110" t="s">
        <v>132</v>
      </c>
      <c r="C30" s="108"/>
      <c r="D30" s="108"/>
      <c r="E30" s="170"/>
      <c r="F30" s="162"/>
    </row>
    <row r="31" spans="1:6" x14ac:dyDescent="0.25">
      <c r="A31" s="110"/>
      <c r="B31" s="110" t="s">
        <v>71</v>
      </c>
      <c r="C31" s="108">
        <v>1190</v>
      </c>
      <c r="D31" s="108">
        <v>590</v>
      </c>
      <c r="E31" s="170">
        <f t="shared" si="0"/>
        <v>49.579831932773111</v>
      </c>
      <c r="F31" s="162">
        <v>600</v>
      </c>
    </row>
    <row r="32" spans="1:6" x14ac:dyDescent="0.25">
      <c r="A32" s="110">
        <v>9</v>
      </c>
      <c r="B32" s="111" t="s">
        <v>75</v>
      </c>
      <c r="C32" s="108"/>
      <c r="D32" s="108"/>
      <c r="E32" s="170"/>
      <c r="F32" s="162"/>
    </row>
    <row r="33" spans="1:7" ht="15.75" customHeight="1" x14ac:dyDescent="0.25">
      <c r="A33" s="157" t="s">
        <v>201</v>
      </c>
      <c r="B33" s="112" t="s">
        <v>40</v>
      </c>
      <c r="C33" s="113"/>
      <c r="D33" s="113"/>
      <c r="E33" s="170"/>
      <c r="F33" s="163"/>
    </row>
    <row r="34" spans="1:7" x14ac:dyDescent="0.25">
      <c r="A34" s="114"/>
      <c r="B34" s="115" t="s">
        <v>70</v>
      </c>
      <c r="C34" s="113"/>
      <c r="D34" s="113"/>
      <c r="E34" s="170"/>
      <c r="F34" s="163"/>
    </row>
    <row r="35" spans="1:7" x14ac:dyDescent="0.25">
      <c r="A35" s="115">
        <v>6</v>
      </c>
      <c r="B35" s="115" t="s">
        <v>16</v>
      </c>
      <c r="C35" s="113"/>
      <c r="D35" s="113"/>
      <c r="E35" s="170"/>
      <c r="F35" s="163"/>
    </row>
    <row r="36" spans="1:7" ht="38.25" x14ac:dyDescent="0.25">
      <c r="A36" s="115">
        <v>65</v>
      </c>
      <c r="B36" s="115" t="s">
        <v>65</v>
      </c>
      <c r="C36" s="113">
        <v>44860</v>
      </c>
      <c r="D36" s="113">
        <v>31298</v>
      </c>
      <c r="E36" s="170">
        <f t="shared" si="0"/>
        <v>69.768167632634857</v>
      </c>
      <c r="F36" s="163">
        <v>13562</v>
      </c>
    </row>
    <row r="37" spans="1:7" x14ac:dyDescent="0.25">
      <c r="A37" s="115"/>
      <c r="B37" s="115" t="s">
        <v>71</v>
      </c>
      <c r="C37" s="113">
        <v>44860</v>
      </c>
      <c r="D37" s="113">
        <v>31298</v>
      </c>
      <c r="E37" s="170">
        <f t="shared" si="0"/>
        <v>69.768167632634857</v>
      </c>
      <c r="F37" s="163">
        <v>13562</v>
      </c>
    </row>
    <row r="38" spans="1:7" x14ac:dyDescent="0.25">
      <c r="A38" s="115">
        <v>9</v>
      </c>
      <c r="B38" s="116" t="s">
        <v>75</v>
      </c>
      <c r="C38" s="113">
        <v>0</v>
      </c>
      <c r="D38" s="113"/>
      <c r="E38" s="170"/>
      <c r="F38" s="163"/>
    </row>
    <row r="39" spans="1:7" ht="15.75" customHeight="1" x14ac:dyDescent="0.25">
      <c r="A39" s="158" t="s">
        <v>199</v>
      </c>
      <c r="B39" s="117" t="s">
        <v>200</v>
      </c>
      <c r="C39" s="118"/>
      <c r="D39" s="118"/>
      <c r="E39" s="170"/>
      <c r="F39" s="164"/>
    </row>
    <row r="40" spans="1:7" x14ac:dyDescent="0.25">
      <c r="A40" s="119"/>
      <c r="B40" s="120" t="s">
        <v>70</v>
      </c>
      <c r="C40" s="118"/>
      <c r="D40" s="118"/>
      <c r="E40" s="170"/>
      <c r="F40" s="164"/>
    </row>
    <row r="41" spans="1:7" x14ac:dyDescent="0.25">
      <c r="A41" s="120">
        <v>6</v>
      </c>
      <c r="B41" s="120" t="s">
        <v>16</v>
      </c>
      <c r="C41" s="118"/>
      <c r="D41" s="118"/>
      <c r="E41" s="170"/>
      <c r="F41" s="164"/>
    </row>
    <row r="42" spans="1:7" ht="25.5" x14ac:dyDescent="0.25">
      <c r="A42" s="120">
        <v>63</v>
      </c>
      <c r="B42" s="120" t="s">
        <v>164</v>
      </c>
      <c r="C42" s="118">
        <v>45660</v>
      </c>
      <c r="D42" s="118">
        <v>1018</v>
      </c>
      <c r="E42" s="170">
        <f t="shared" si="0"/>
        <v>2.2295225580376696</v>
      </c>
      <c r="F42" s="164">
        <v>46678</v>
      </c>
    </row>
    <row r="43" spans="1:7" x14ac:dyDescent="0.25">
      <c r="A43" s="120"/>
      <c r="B43" s="120" t="s">
        <v>71</v>
      </c>
      <c r="C43" s="118">
        <v>45660</v>
      </c>
      <c r="D43" s="118">
        <v>1018</v>
      </c>
      <c r="E43" s="170">
        <f t="shared" si="0"/>
        <v>2.2295225580376696</v>
      </c>
      <c r="F43" s="164">
        <v>46678</v>
      </c>
    </row>
    <row r="44" spans="1:7" x14ac:dyDescent="0.25">
      <c r="A44" s="120">
        <v>9</v>
      </c>
      <c r="B44" s="121" t="s">
        <v>75</v>
      </c>
      <c r="C44" s="118"/>
      <c r="D44" s="118"/>
      <c r="E44" s="170"/>
      <c r="F44" s="164"/>
    </row>
    <row r="45" spans="1:7" ht="15.75" customHeight="1" x14ac:dyDescent="0.25">
      <c r="A45" s="146" t="s">
        <v>181</v>
      </c>
      <c r="B45" s="122" t="s">
        <v>59</v>
      </c>
      <c r="C45" s="123"/>
      <c r="D45" s="123"/>
      <c r="E45" s="170"/>
      <c r="F45" s="165"/>
    </row>
    <row r="46" spans="1:7" x14ac:dyDescent="0.25">
      <c r="A46" s="124"/>
      <c r="B46" s="125" t="s">
        <v>70</v>
      </c>
      <c r="C46" s="123"/>
      <c r="D46" s="123"/>
      <c r="E46" s="170"/>
      <c r="F46" s="165"/>
    </row>
    <row r="47" spans="1:7" x14ac:dyDescent="0.25">
      <c r="A47" s="125">
        <v>6</v>
      </c>
      <c r="B47" s="125" t="s">
        <v>16</v>
      </c>
      <c r="C47" s="123"/>
      <c r="D47" s="123"/>
      <c r="E47" s="170"/>
      <c r="F47" s="165"/>
    </row>
    <row r="48" spans="1:7" ht="25.5" x14ac:dyDescent="0.25">
      <c r="A48" s="125">
        <v>636</v>
      </c>
      <c r="B48" s="125" t="s">
        <v>182</v>
      </c>
      <c r="C48" s="123">
        <v>618820</v>
      </c>
      <c r="D48" s="123">
        <v>107235</v>
      </c>
      <c r="E48" s="170">
        <f t="shared" si="0"/>
        <v>17.32894864419379</v>
      </c>
      <c r="F48" s="165">
        <v>726055</v>
      </c>
      <c r="G48" s="174"/>
    </row>
    <row r="49" spans="1:7" x14ac:dyDescent="0.25">
      <c r="A49" s="125"/>
      <c r="B49" s="125" t="s">
        <v>71</v>
      </c>
      <c r="C49" s="123">
        <v>618820</v>
      </c>
      <c r="D49" s="123">
        <v>107235</v>
      </c>
      <c r="E49" s="170">
        <f t="shared" si="0"/>
        <v>17.32894864419379</v>
      </c>
      <c r="F49" s="165">
        <v>726055</v>
      </c>
      <c r="G49" s="173"/>
    </row>
    <row r="50" spans="1:7" x14ac:dyDescent="0.25">
      <c r="A50" s="125">
        <v>9</v>
      </c>
      <c r="B50" s="126" t="s">
        <v>75</v>
      </c>
      <c r="C50" s="123"/>
      <c r="D50" s="123"/>
      <c r="E50" s="170"/>
      <c r="F50" s="166"/>
      <c r="G50" s="173"/>
    </row>
    <row r="51" spans="1:7" x14ac:dyDescent="0.25">
      <c r="A51" s="172" t="s">
        <v>205</v>
      </c>
      <c r="B51" s="12" t="s">
        <v>206</v>
      </c>
      <c r="C51" s="57">
        <v>0</v>
      </c>
      <c r="D51" s="57">
        <v>3000</v>
      </c>
      <c r="E51" s="170"/>
      <c r="F51" s="175">
        <v>3000</v>
      </c>
    </row>
    <row r="52" spans="1:7" ht="15.75" customHeight="1" x14ac:dyDescent="0.25">
      <c r="A52" s="59"/>
      <c r="B52" s="59" t="s">
        <v>72</v>
      </c>
      <c r="C52" s="83">
        <v>750941.65</v>
      </c>
      <c r="D52" s="57">
        <v>75897.350000000006</v>
      </c>
      <c r="E52" s="170">
        <f t="shared" si="0"/>
        <v>10.106957045197854</v>
      </c>
      <c r="F52" s="167">
        <f>SUM(F13,F21,F29,F36,F42,F48,F51)</f>
        <v>829839</v>
      </c>
    </row>
    <row r="53" spans="1:7" x14ac:dyDescent="0.25">
      <c r="A53" s="12"/>
      <c r="B53" s="60" t="s">
        <v>73</v>
      </c>
      <c r="C53" s="83">
        <f>C14+C22+C31+C37+C43+C49</f>
        <v>750941.65</v>
      </c>
      <c r="D53" s="57">
        <v>75897.350000000006</v>
      </c>
      <c r="E53" s="170">
        <f t="shared" si="0"/>
        <v>10.106957045197854</v>
      </c>
      <c r="F53" s="167">
        <v>829839</v>
      </c>
    </row>
    <row r="54" spans="1:7" ht="25.5" x14ac:dyDescent="0.25">
      <c r="A54" s="16"/>
      <c r="B54" s="60" t="s">
        <v>74</v>
      </c>
      <c r="C54" s="83">
        <f>C17+C32+C38+C44+C50+C23</f>
        <v>0</v>
      </c>
      <c r="D54" s="57"/>
      <c r="E54" s="11"/>
      <c r="F54" s="159"/>
    </row>
    <row r="56" spans="1:7" ht="15.75" customHeight="1" x14ac:dyDescent="0.25">
      <c r="E56" s="93" t="s">
        <v>147</v>
      </c>
      <c r="F56" s="173"/>
    </row>
    <row r="57" spans="1:7" ht="15.75" customHeight="1" x14ac:dyDescent="0.25"/>
    <row r="67" ht="15.75" customHeight="1" x14ac:dyDescent="0.25"/>
    <row r="68" ht="15.75" customHeight="1" x14ac:dyDescent="0.25"/>
    <row r="78" ht="15.75" customHeight="1" x14ac:dyDescent="0.25"/>
    <row r="79" ht="15.75" customHeight="1" x14ac:dyDescent="0.25"/>
    <row r="89" ht="15.75" customHeight="1" x14ac:dyDescent="0.25"/>
    <row r="90" ht="15.75" customHeight="1" x14ac:dyDescent="0.25"/>
    <row r="100" ht="15.75" customHeight="1" x14ac:dyDescent="0.25"/>
    <row r="101" ht="15.75" customHeight="1" x14ac:dyDescent="0.25"/>
    <row r="111" ht="15.75" customHeight="1" x14ac:dyDescent="0.25"/>
    <row r="112" ht="15.75" customHeight="1" x14ac:dyDescent="0.25"/>
    <row r="122" ht="15.75" customHeight="1" x14ac:dyDescent="0.25"/>
    <row r="123" ht="15.75" customHeight="1" x14ac:dyDescent="0.25"/>
  </sheetData>
  <mergeCells count="3">
    <mergeCell ref="A1:E1"/>
    <mergeCell ref="A6:F6"/>
    <mergeCell ref="A3:F3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C20" sqref="C20"/>
    </sheetView>
  </sheetViews>
  <sheetFormatPr defaultRowHeight="15" x14ac:dyDescent="0.25"/>
  <cols>
    <col min="1" max="1" width="37.7109375" customWidth="1"/>
    <col min="2" max="2" width="18.42578125" customWidth="1"/>
    <col min="3" max="3" width="15.7109375" customWidth="1"/>
    <col min="4" max="4" width="13.28515625" customWidth="1"/>
    <col min="5" max="5" width="13.5703125" customWidth="1"/>
    <col min="7" max="7" width="19.42578125" customWidth="1"/>
  </cols>
  <sheetData>
    <row r="1" spans="1:8" ht="42" customHeight="1" x14ac:dyDescent="0.25">
      <c r="A1" s="179" t="s">
        <v>160</v>
      </c>
      <c r="B1" s="179"/>
      <c r="C1" s="179"/>
      <c r="D1" s="179"/>
      <c r="E1" s="179"/>
      <c r="F1" s="61"/>
      <c r="G1" s="61"/>
      <c r="H1" s="61"/>
    </row>
    <row r="2" spans="1:8" ht="18" customHeight="1" x14ac:dyDescent="0.25">
      <c r="A2" s="5"/>
      <c r="B2" s="5"/>
      <c r="C2" s="5"/>
      <c r="D2" s="5"/>
    </row>
    <row r="3" spans="1:8" ht="15.75" x14ac:dyDescent="0.25">
      <c r="A3" s="179" t="s">
        <v>28</v>
      </c>
      <c r="B3" s="179"/>
      <c r="C3" s="179"/>
      <c r="D3" s="179"/>
      <c r="E3" s="179"/>
    </row>
    <row r="4" spans="1:8" ht="18" x14ac:dyDescent="0.25">
      <c r="A4" s="5"/>
      <c r="B4" s="5"/>
      <c r="C4" s="6"/>
      <c r="D4" s="6"/>
    </row>
    <row r="5" spans="1:8" ht="18" customHeight="1" x14ac:dyDescent="0.25">
      <c r="A5" s="179" t="s">
        <v>12</v>
      </c>
      <c r="B5" s="179"/>
      <c r="C5" s="179"/>
      <c r="D5" s="179"/>
      <c r="E5" s="179"/>
    </row>
    <row r="6" spans="1:8" ht="18" x14ac:dyDescent="0.25">
      <c r="A6" s="5"/>
      <c r="B6" s="5"/>
      <c r="C6" s="6"/>
      <c r="D6" s="6"/>
    </row>
    <row r="7" spans="1:8" ht="15.75" customHeight="1" x14ac:dyDescent="0.25">
      <c r="A7" s="179" t="s">
        <v>21</v>
      </c>
      <c r="B7" s="179"/>
      <c r="C7" s="179"/>
      <c r="D7" s="179"/>
      <c r="E7" s="179"/>
    </row>
    <row r="8" spans="1:8" ht="18" x14ac:dyDescent="0.25">
      <c r="A8" s="5"/>
      <c r="B8" s="5"/>
      <c r="C8" s="6"/>
      <c r="D8" s="6"/>
    </row>
    <row r="9" spans="1:8" ht="38.25" x14ac:dyDescent="0.25">
      <c r="A9" s="24" t="s">
        <v>22</v>
      </c>
      <c r="B9" s="4" t="s">
        <v>175</v>
      </c>
      <c r="C9" s="4" t="s">
        <v>157</v>
      </c>
      <c r="D9" s="4" t="s">
        <v>158</v>
      </c>
      <c r="E9" s="4" t="s">
        <v>159</v>
      </c>
    </row>
    <row r="10" spans="1:8" ht="15.75" customHeight="1" x14ac:dyDescent="0.25">
      <c r="A10" s="12" t="s">
        <v>23</v>
      </c>
      <c r="B10" s="57"/>
      <c r="C10" s="57"/>
      <c r="D10" s="57"/>
      <c r="E10" s="57"/>
    </row>
    <row r="11" spans="1:8" ht="15.75" customHeight="1" x14ac:dyDescent="0.25">
      <c r="A11" s="12" t="s">
        <v>60</v>
      </c>
      <c r="B11" s="57"/>
      <c r="C11" s="57"/>
      <c r="D11" s="57"/>
      <c r="E11" s="57"/>
    </row>
    <row r="12" spans="1:8" x14ac:dyDescent="0.25">
      <c r="A12" s="53" t="s">
        <v>184</v>
      </c>
      <c r="B12" s="57"/>
      <c r="C12" s="57"/>
      <c r="D12" s="57"/>
      <c r="E12" s="57"/>
    </row>
    <row r="13" spans="1:8" x14ac:dyDescent="0.25">
      <c r="A13" s="17" t="s">
        <v>183</v>
      </c>
      <c r="B13" s="57">
        <v>750942</v>
      </c>
      <c r="C13" s="57">
        <v>78897</v>
      </c>
      <c r="D13" s="57">
        <f>C13/B13*100</f>
        <v>10.506403956630471</v>
      </c>
      <c r="E13" s="57">
        <v>829839</v>
      </c>
    </row>
    <row r="14" spans="1:8" x14ac:dyDescent="0.25">
      <c r="A14" s="19" t="s">
        <v>61</v>
      </c>
      <c r="B14" s="57"/>
      <c r="C14" s="57"/>
      <c r="D14" s="81"/>
      <c r="E14" s="81"/>
    </row>
    <row r="15" spans="1:8" ht="21.75" customHeight="1" x14ac:dyDescent="0.25">
      <c r="A15" s="16" t="s">
        <v>62</v>
      </c>
      <c r="B15" s="57"/>
      <c r="C15" s="57"/>
      <c r="D15" s="81"/>
      <c r="E15" s="81"/>
    </row>
    <row r="17" spans="5:9" x14ac:dyDescent="0.25">
      <c r="E17" s="93" t="s">
        <v>148</v>
      </c>
    </row>
    <row r="20" spans="5:9" ht="15.75" x14ac:dyDescent="0.25">
      <c r="G20" s="50"/>
      <c r="H20" s="205"/>
      <c r="I20" s="205"/>
    </row>
    <row r="21" spans="5:9" ht="15.75" x14ac:dyDescent="0.25">
      <c r="G21" s="50"/>
      <c r="H21" s="205"/>
      <c r="I21" s="205"/>
    </row>
    <row r="22" spans="5:9" ht="15.75" x14ac:dyDescent="0.25">
      <c r="G22" s="51"/>
      <c r="H22" s="202"/>
      <c r="I22" s="202"/>
    </row>
    <row r="23" spans="5:9" ht="15.75" x14ac:dyDescent="0.25">
      <c r="G23" s="52"/>
      <c r="H23" s="203"/>
      <c r="I23" s="203"/>
    </row>
    <row r="24" spans="5:9" ht="15.75" customHeight="1" x14ac:dyDescent="0.25">
      <c r="G24" s="51"/>
      <c r="H24" s="204"/>
      <c r="I24" s="204"/>
    </row>
  </sheetData>
  <mergeCells count="9">
    <mergeCell ref="H22:I22"/>
    <mergeCell ref="H23:I23"/>
    <mergeCell ref="H24:I24"/>
    <mergeCell ref="H20:I20"/>
    <mergeCell ref="A1:E1"/>
    <mergeCell ref="A3:E3"/>
    <mergeCell ref="A5:E5"/>
    <mergeCell ref="A7:E7"/>
    <mergeCell ref="H21:I21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6"/>
  <sheetViews>
    <sheetView topLeftCell="A4" workbookViewId="0">
      <selection activeCell="A5" sqref="A5:H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21" customWidth="1"/>
    <col min="6" max="6" width="16.7109375" customWidth="1"/>
    <col min="7" max="7" width="15.42578125" customWidth="1"/>
    <col min="8" max="8" width="17.7109375" customWidth="1"/>
  </cols>
  <sheetData>
    <row r="1" spans="1:8" ht="42" customHeight="1" x14ac:dyDescent="0.25">
      <c r="A1" s="179" t="s">
        <v>160</v>
      </c>
      <c r="B1" s="179"/>
      <c r="C1" s="179"/>
      <c r="D1" s="179"/>
      <c r="E1" s="179"/>
      <c r="F1" s="179"/>
      <c r="G1" s="179"/>
      <c r="H1" s="179"/>
    </row>
    <row r="2" spans="1:8" ht="18" customHeight="1" x14ac:dyDescent="0.25">
      <c r="A2" s="5"/>
      <c r="B2" s="5"/>
      <c r="C2" s="5"/>
      <c r="D2" s="5"/>
      <c r="E2" s="5"/>
      <c r="F2" s="5"/>
      <c r="G2" s="5"/>
    </row>
    <row r="3" spans="1:8" ht="15.75" customHeight="1" x14ac:dyDescent="0.25">
      <c r="A3" s="179" t="s">
        <v>28</v>
      </c>
      <c r="B3" s="179"/>
      <c r="C3" s="179"/>
      <c r="D3" s="179"/>
      <c r="E3" s="179"/>
      <c r="F3" s="179"/>
      <c r="G3" s="179"/>
      <c r="H3" s="179"/>
    </row>
    <row r="4" spans="1:8" ht="18" x14ac:dyDescent="0.25">
      <c r="A4" s="5"/>
      <c r="B4" s="5"/>
      <c r="C4" s="5"/>
      <c r="D4" s="5"/>
      <c r="E4" s="5"/>
      <c r="F4" s="6"/>
      <c r="G4" s="6"/>
    </row>
    <row r="5" spans="1:8" ht="18" customHeight="1" x14ac:dyDescent="0.25">
      <c r="A5" s="179" t="s">
        <v>24</v>
      </c>
      <c r="B5" s="179"/>
      <c r="C5" s="179"/>
      <c r="D5" s="179"/>
      <c r="E5" s="179"/>
      <c r="F5" s="179"/>
      <c r="G5" s="179"/>
      <c r="H5" s="179"/>
    </row>
    <row r="6" spans="1:8" ht="18" x14ac:dyDescent="0.25">
      <c r="A6" s="5"/>
      <c r="B6" s="5"/>
      <c r="C6" s="5"/>
      <c r="D6" s="5"/>
      <c r="E6" s="5"/>
      <c r="F6" s="6"/>
      <c r="G6" s="6"/>
    </row>
    <row r="7" spans="1:8" ht="25.5" x14ac:dyDescent="0.25">
      <c r="A7" s="24" t="s">
        <v>13</v>
      </c>
      <c r="B7" s="23" t="s">
        <v>14</v>
      </c>
      <c r="C7" s="23" t="s">
        <v>15</v>
      </c>
      <c r="D7" s="23" t="s">
        <v>43</v>
      </c>
      <c r="E7" s="4" t="s">
        <v>156</v>
      </c>
      <c r="F7" s="4" t="s">
        <v>157</v>
      </c>
      <c r="G7" s="4" t="s">
        <v>158</v>
      </c>
      <c r="H7" s="4" t="s">
        <v>159</v>
      </c>
    </row>
    <row r="8" spans="1:8" ht="25.5" x14ac:dyDescent="0.25">
      <c r="A8" s="12">
        <v>8</v>
      </c>
      <c r="B8" s="12"/>
      <c r="C8" s="12"/>
      <c r="D8" s="12" t="s">
        <v>25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2"/>
      <c r="B9" s="16">
        <v>84</v>
      </c>
      <c r="C9" s="16"/>
      <c r="D9" s="16" t="s">
        <v>32</v>
      </c>
      <c r="E9" s="10">
        <v>0</v>
      </c>
      <c r="F9" s="10">
        <v>0</v>
      </c>
      <c r="G9" s="10">
        <v>0</v>
      </c>
      <c r="H9" s="10">
        <v>0</v>
      </c>
    </row>
    <row r="10" spans="1:8" ht="25.5" x14ac:dyDescent="0.25">
      <c r="A10" s="13"/>
      <c r="B10" s="13"/>
      <c r="C10" s="14">
        <v>81</v>
      </c>
      <c r="D10" s="18" t="s">
        <v>33</v>
      </c>
      <c r="E10" s="10">
        <v>0</v>
      </c>
      <c r="F10" s="10">
        <v>0</v>
      </c>
      <c r="G10" s="10">
        <v>0</v>
      </c>
      <c r="H10" s="10">
        <v>0</v>
      </c>
    </row>
    <row r="11" spans="1:8" ht="25.5" x14ac:dyDescent="0.25">
      <c r="A11" s="15">
        <v>5</v>
      </c>
      <c r="B11" s="15"/>
      <c r="C11" s="15"/>
      <c r="D11" s="26" t="s">
        <v>26</v>
      </c>
      <c r="E11" s="10">
        <v>0</v>
      </c>
      <c r="F11" s="10">
        <v>0</v>
      </c>
      <c r="G11" s="10">
        <v>0</v>
      </c>
      <c r="H11" s="10">
        <v>0</v>
      </c>
    </row>
    <row r="12" spans="1:8" ht="25.5" x14ac:dyDescent="0.25">
      <c r="A12" s="16"/>
      <c r="B12" s="16">
        <v>54</v>
      </c>
      <c r="C12" s="16"/>
      <c r="D12" s="27" t="s">
        <v>34</v>
      </c>
      <c r="E12" s="10">
        <v>0</v>
      </c>
      <c r="F12" s="10">
        <v>0</v>
      </c>
      <c r="G12" s="11">
        <v>0</v>
      </c>
      <c r="H12" s="11">
        <v>0</v>
      </c>
    </row>
    <row r="13" spans="1:8" x14ac:dyDescent="0.25">
      <c r="A13" s="16"/>
      <c r="B13" s="16"/>
      <c r="C13" s="14">
        <v>11</v>
      </c>
      <c r="D13" s="14" t="s">
        <v>17</v>
      </c>
      <c r="E13" s="10">
        <v>0</v>
      </c>
      <c r="F13" s="10">
        <v>0</v>
      </c>
      <c r="G13" s="11">
        <v>0</v>
      </c>
      <c r="H13" s="11">
        <v>0</v>
      </c>
    </row>
    <row r="14" spans="1:8" x14ac:dyDescent="0.25">
      <c r="A14" s="16"/>
      <c r="B14" s="16"/>
      <c r="C14" s="14">
        <v>31</v>
      </c>
      <c r="D14" s="14" t="s">
        <v>35</v>
      </c>
      <c r="E14" s="10">
        <v>0</v>
      </c>
      <c r="F14" s="10">
        <v>0</v>
      </c>
      <c r="G14" s="11">
        <v>0</v>
      </c>
      <c r="H14" s="11">
        <v>0</v>
      </c>
    </row>
    <row r="16" spans="1:8" x14ac:dyDescent="0.25">
      <c r="H16" s="93" t="s">
        <v>149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70"/>
  <sheetViews>
    <sheetView tabSelected="1" topLeftCell="A50" zoomScaleNormal="100" workbookViewId="0">
      <selection sqref="A1:F72"/>
    </sheetView>
  </sheetViews>
  <sheetFormatPr defaultRowHeight="15" x14ac:dyDescent="0.25"/>
  <cols>
    <col min="1" max="1" width="19.28515625" style="44" customWidth="1"/>
    <col min="2" max="2" width="30" customWidth="1"/>
    <col min="3" max="3" width="22.7109375" customWidth="1"/>
    <col min="4" max="4" width="17.85546875" customWidth="1"/>
    <col min="5" max="6" width="16.140625" customWidth="1"/>
  </cols>
  <sheetData>
    <row r="1" spans="1:6" ht="42" customHeight="1" x14ac:dyDescent="0.25">
      <c r="A1" s="179" t="s">
        <v>160</v>
      </c>
      <c r="B1" s="179"/>
      <c r="C1" s="179"/>
      <c r="D1" s="179"/>
      <c r="E1" s="179"/>
      <c r="F1" s="179"/>
    </row>
    <row r="2" spans="1:6" ht="18" x14ac:dyDescent="0.25">
      <c r="A2" s="5"/>
      <c r="B2" s="5"/>
      <c r="C2" s="5"/>
      <c r="D2" s="6"/>
      <c r="E2" s="6"/>
    </row>
    <row r="3" spans="1:6" ht="18" customHeight="1" x14ac:dyDescent="0.25">
      <c r="A3" s="179" t="s">
        <v>27</v>
      </c>
      <c r="B3" s="179"/>
      <c r="C3" s="179"/>
      <c r="D3" s="179"/>
      <c r="E3" s="179"/>
      <c r="F3" s="179"/>
    </row>
    <row r="4" spans="1:6" ht="18" x14ac:dyDescent="0.25">
      <c r="A4" s="5"/>
      <c r="B4" s="5"/>
      <c r="C4" s="5"/>
      <c r="D4" s="6"/>
      <c r="E4" s="6"/>
    </row>
    <row r="5" spans="1:6" ht="30.75" customHeight="1" x14ac:dyDescent="0.25">
      <c r="A5" s="37" t="s">
        <v>29</v>
      </c>
      <c r="B5" s="23" t="s">
        <v>30</v>
      </c>
      <c r="C5" s="24" t="s">
        <v>174</v>
      </c>
      <c r="D5" s="58" t="s">
        <v>157</v>
      </c>
      <c r="E5" s="58" t="s">
        <v>158</v>
      </c>
      <c r="F5" s="24" t="s">
        <v>159</v>
      </c>
    </row>
    <row r="6" spans="1:6" x14ac:dyDescent="0.25">
      <c r="A6" s="207">
        <v>1</v>
      </c>
      <c r="B6" s="208"/>
      <c r="C6" s="62">
        <v>2</v>
      </c>
      <c r="D6" s="62">
        <v>3</v>
      </c>
      <c r="E6" s="62">
        <v>4</v>
      </c>
      <c r="F6" s="62">
        <v>5</v>
      </c>
    </row>
    <row r="7" spans="1:6" ht="30" customHeight="1" x14ac:dyDescent="0.25">
      <c r="A7" s="45" t="s">
        <v>185</v>
      </c>
      <c r="B7" s="38" t="s">
        <v>186</v>
      </c>
      <c r="C7" s="83"/>
      <c r="D7" s="83"/>
      <c r="E7" s="57"/>
      <c r="F7" s="57"/>
    </row>
    <row r="8" spans="1:6" ht="44.25" customHeight="1" x14ac:dyDescent="0.25">
      <c r="A8" s="46" t="s">
        <v>44</v>
      </c>
      <c r="B8" s="47" t="s">
        <v>187</v>
      </c>
      <c r="C8" s="83"/>
      <c r="D8" s="83"/>
      <c r="E8" s="83"/>
      <c r="F8" s="57"/>
    </row>
    <row r="9" spans="1:6" ht="15" customHeight="1" x14ac:dyDescent="0.25">
      <c r="A9" s="147" t="s">
        <v>189</v>
      </c>
      <c r="B9" s="42" t="s">
        <v>188</v>
      </c>
      <c r="C9" s="57"/>
      <c r="D9" s="57"/>
      <c r="E9" s="81"/>
      <c r="F9" s="57"/>
    </row>
    <row r="10" spans="1:6" x14ac:dyDescent="0.25">
      <c r="A10" s="40">
        <v>3</v>
      </c>
      <c r="B10" s="41" t="s">
        <v>18</v>
      </c>
      <c r="C10" s="57">
        <v>0</v>
      </c>
      <c r="D10" s="57">
        <v>0</v>
      </c>
      <c r="E10" s="168">
        <v>0</v>
      </c>
      <c r="F10" s="57">
        <v>0</v>
      </c>
    </row>
    <row r="11" spans="1:6" x14ac:dyDescent="0.25">
      <c r="A11" s="40">
        <v>31</v>
      </c>
      <c r="B11" s="41" t="s">
        <v>19</v>
      </c>
      <c r="C11" s="57">
        <v>0</v>
      </c>
      <c r="D11" s="57">
        <v>0</v>
      </c>
      <c r="E11" s="153">
        <v>0</v>
      </c>
      <c r="F11" s="57">
        <v>0</v>
      </c>
    </row>
    <row r="12" spans="1:6" ht="15" customHeight="1" x14ac:dyDescent="0.25">
      <c r="A12" s="40">
        <v>32</v>
      </c>
      <c r="B12" s="41" t="s">
        <v>31</v>
      </c>
      <c r="C12" s="57">
        <v>16253.5</v>
      </c>
      <c r="D12" s="57">
        <v>1221.5</v>
      </c>
      <c r="E12" s="169">
        <f>D12/C12*100</f>
        <v>7.5153043959762504</v>
      </c>
      <c r="F12" s="57">
        <v>15032</v>
      </c>
    </row>
    <row r="13" spans="1:6" x14ac:dyDescent="0.25">
      <c r="A13" s="40">
        <v>34</v>
      </c>
      <c r="B13" s="41" t="s">
        <v>52</v>
      </c>
      <c r="C13" s="57">
        <v>402.15</v>
      </c>
      <c r="D13" s="57">
        <v>152.85</v>
      </c>
      <c r="E13" s="169">
        <f t="shared" ref="E13:E57" si="0">D13/C13*100</f>
        <v>38.008205893323385</v>
      </c>
      <c r="F13" s="57">
        <v>555</v>
      </c>
    </row>
    <row r="14" spans="1:6" x14ac:dyDescent="0.25">
      <c r="A14" s="43" t="s">
        <v>190</v>
      </c>
      <c r="B14" s="39" t="s">
        <v>191</v>
      </c>
      <c r="C14" s="83"/>
      <c r="D14" s="57"/>
      <c r="E14" s="169"/>
      <c r="F14" s="57"/>
    </row>
    <row r="15" spans="1:6" x14ac:dyDescent="0.25">
      <c r="A15" s="40">
        <v>3</v>
      </c>
      <c r="B15" s="41" t="s">
        <v>18</v>
      </c>
      <c r="C15" s="57">
        <v>0</v>
      </c>
      <c r="D15" s="57">
        <v>0</v>
      </c>
      <c r="E15" s="169">
        <v>0</v>
      </c>
      <c r="F15" s="57">
        <v>0</v>
      </c>
    </row>
    <row r="16" spans="1:6" x14ac:dyDescent="0.25">
      <c r="A16" s="40">
        <v>32</v>
      </c>
      <c r="B16" s="41" t="s">
        <v>31</v>
      </c>
      <c r="C16" s="57">
        <v>3318</v>
      </c>
      <c r="D16" s="57">
        <v>0</v>
      </c>
      <c r="E16" s="169">
        <f t="shared" si="0"/>
        <v>0</v>
      </c>
      <c r="F16" s="57">
        <v>3318</v>
      </c>
    </row>
    <row r="17" spans="1:6" x14ac:dyDescent="0.25">
      <c r="A17" s="43" t="s">
        <v>193</v>
      </c>
      <c r="B17" s="39" t="s">
        <v>192</v>
      </c>
      <c r="C17" s="83"/>
      <c r="D17" s="83"/>
      <c r="E17" s="169"/>
      <c r="F17" s="57"/>
    </row>
    <row r="18" spans="1:6" x14ac:dyDescent="0.25">
      <c r="A18" s="149">
        <v>31</v>
      </c>
      <c r="B18" s="148" t="s">
        <v>19</v>
      </c>
      <c r="C18" s="57">
        <v>13936</v>
      </c>
      <c r="D18" s="57">
        <v>0</v>
      </c>
      <c r="E18" s="169">
        <f t="shared" si="0"/>
        <v>0</v>
      </c>
      <c r="F18" s="57">
        <v>13936</v>
      </c>
    </row>
    <row r="19" spans="1:6" x14ac:dyDescent="0.25">
      <c r="A19" s="149">
        <v>32</v>
      </c>
      <c r="B19" s="148" t="s">
        <v>31</v>
      </c>
      <c r="C19" s="57">
        <v>133</v>
      </c>
      <c r="D19" s="57">
        <v>0</v>
      </c>
      <c r="E19" s="169">
        <f t="shared" si="0"/>
        <v>0</v>
      </c>
      <c r="F19" s="57">
        <v>133</v>
      </c>
    </row>
    <row r="20" spans="1:6" ht="26.25" x14ac:dyDescent="0.25">
      <c r="A20" s="149">
        <v>37</v>
      </c>
      <c r="B20" s="148" t="s">
        <v>194</v>
      </c>
      <c r="C20" s="57">
        <v>5309</v>
      </c>
      <c r="D20" s="57">
        <v>0</v>
      </c>
      <c r="E20" s="169">
        <f t="shared" si="0"/>
        <v>0</v>
      </c>
      <c r="F20" s="57">
        <v>5309</v>
      </c>
    </row>
    <row r="21" spans="1:6" x14ac:dyDescent="0.25">
      <c r="A21" s="150" t="s">
        <v>202</v>
      </c>
      <c r="B21" s="42" t="s">
        <v>57</v>
      </c>
      <c r="C21" s="83"/>
      <c r="D21" s="83"/>
      <c r="E21" s="169"/>
      <c r="F21" s="57"/>
    </row>
    <row r="22" spans="1:6" x14ac:dyDescent="0.25">
      <c r="A22" s="40">
        <v>3</v>
      </c>
      <c r="B22" s="41" t="s">
        <v>18</v>
      </c>
      <c r="C22" s="57">
        <v>0</v>
      </c>
      <c r="D22" s="57">
        <v>0</v>
      </c>
      <c r="E22" s="169">
        <v>0</v>
      </c>
      <c r="F22" s="57">
        <v>0</v>
      </c>
    </row>
    <row r="23" spans="1:6" x14ac:dyDescent="0.25">
      <c r="A23" s="40">
        <v>31</v>
      </c>
      <c r="B23" s="41" t="s">
        <v>19</v>
      </c>
      <c r="C23" s="57">
        <v>0</v>
      </c>
      <c r="D23" s="57">
        <v>0</v>
      </c>
      <c r="E23" s="169">
        <v>0</v>
      </c>
      <c r="F23" s="57">
        <v>0</v>
      </c>
    </row>
    <row r="24" spans="1:6" x14ac:dyDescent="0.25">
      <c r="A24" s="40">
        <v>32</v>
      </c>
      <c r="B24" s="41" t="s">
        <v>31</v>
      </c>
      <c r="C24" s="57">
        <v>0</v>
      </c>
      <c r="D24" s="57">
        <v>161</v>
      </c>
      <c r="E24" s="169">
        <v>0</v>
      </c>
      <c r="F24" s="57">
        <v>161</v>
      </c>
    </row>
    <row r="25" spans="1:6" x14ac:dyDescent="0.25">
      <c r="A25" s="40">
        <v>34</v>
      </c>
      <c r="B25" s="41" t="s">
        <v>52</v>
      </c>
      <c r="C25" s="57">
        <v>0</v>
      </c>
      <c r="D25" s="57">
        <v>0</v>
      </c>
      <c r="E25" s="169">
        <v>0</v>
      </c>
      <c r="F25" s="57">
        <v>0</v>
      </c>
    </row>
    <row r="26" spans="1:6" ht="26.25" x14ac:dyDescent="0.25">
      <c r="A26" s="40">
        <v>4</v>
      </c>
      <c r="B26" s="41" t="s">
        <v>20</v>
      </c>
      <c r="C26" s="57">
        <v>0</v>
      </c>
      <c r="D26" s="57">
        <v>0</v>
      </c>
      <c r="E26" s="169">
        <v>0</v>
      </c>
      <c r="F26" s="57">
        <v>0</v>
      </c>
    </row>
    <row r="27" spans="1:6" ht="39" x14ac:dyDescent="0.25">
      <c r="A27" s="40">
        <v>42</v>
      </c>
      <c r="B27" s="41" t="s">
        <v>41</v>
      </c>
      <c r="C27" s="57">
        <v>1060</v>
      </c>
      <c r="D27" s="57">
        <v>440</v>
      </c>
      <c r="E27" s="169">
        <f t="shared" si="0"/>
        <v>41.509433962264154</v>
      </c>
      <c r="F27" s="57">
        <v>1500</v>
      </c>
    </row>
    <row r="28" spans="1:6" x14ac:dyDescent="0.25">
      <c r="A28" s="150" t="s">
        <v>195</v>
      </c>
      <c r="B28" s="42" t="s">
        <v>35</v>
      </c>
      <c r="C28" s="83"/>
      <c r="D28" s="83"/>
      <c r="E28" s="169"/>
      <c r="F28" s="57"/>
    </row>
    <row r="29" spans="1:6" x14ac:dyDescent="0.25">
      <c r="A29" s="40">
        <v>3</v>
      </c>
      <c r="B29" s="41" t="s">
        <v>18</v>
      </c>
      <c r="C29" s="57">
        <v>0</v>
      </c>
      <c r="D29" s="57">
        <v>0</v>
      </c>
      <c r="E29" s="169">
        <v>0</v>
      </c>
      <c r="F29" s="57">
        <v>0</v>
      </c>
    </row>
    <row r="30" spans="1:6" x14ac:dyDescent="0.25">
      <c r="A30" s="40">
        <v>31</v>
      </c>
      <c r="B30" s="41" t="s">
        <v>19</v>
      </c>
      <c r="C30" s="57">
        <v>0</v>
      </c>
      <c r="D30" s="57">
        <v>0</v>
      </c>
      <c r="E30" s="169">
        <v>0</v>
      </c>
      <c r="F30" s="57">
        <v>0</v>
      </c>
    </row>
    <row r="31" spans="1:6" x14ac:dyDescent="0.25">
      <c r="A31" s="40">
        <v>32</v>
      </c>
      <c r="B31" s="41" t="s">
        <v>31</v>
      </c>
      <c r="C31" s="57">
        <v>929</v>
      </c>
      <c r="D31" s="57">
        <v>429</v>
      </c>
      <c r="E31" s="169">
        <f t="shared" si="0"/>
        <v>46.178686759956946</v>
      </c>
      <c r="F31" s="57">
        <v>500</v>
      </c>
    </row>
    <row r="32" spans="1:6" x14ac:dyDescent="0.25">
      <c r="A32" s="40">
        <v>34</v>
      </c>
      <c r="B32" s="41" t="s">
        <v>52</v>
      </c>
      <c r="C32" s="57">
        <v>0</v>
      </c>
      <c r="D32" s="57">
        <v>0</v>
      </c>
      <c r="E32" s="169">
        <v>0</v>
      </c>
      <c r="F32" s="57">
        <v>0</v>
      </c>
    </row>
    <row r="33" spans="1:6" ht="26.25" x14ac:dyDescent="0.25">
      <c r="A33" s="40">
        <v>4</v>
      </c>
      <c r="B33" s="41" t="s">
        <v>20</v>
      </c>
      <c r="C33" s="57">
        <v>0</v>
      </c>
      <c r="D33" s="57">
        <v>0</v>
      </c>
      <c r="E33" s="169">
        <v>0</v>
      </c>
      <c r="F33" s="57">
        <v>0</v>
      </c>
    </row>
    <row r="34" spans="1:6" ht="39" x14ac:dyDescent="0.25">
      <c r="A34" s="40">
        <v>42</v>
      </c>
      <c r="B34" s="41" t="s">
        <v>41</v>
      </c>
      <c r="C34" s="57">
        <v>261</v>
      </c>
      <c r="D34" s="57">
        <v>161</v>
      </c>
      <c r="E34" s="169">
        <f t="shared" si="0"/>
        <v>61.685823754789268</v>
      </c>
      <c r="F34" s="57">
        <v>100</v>
      </c>
    </row>
    <row r="35" spans="1:6" x14ac:dyDescent="0.25">
      <c r="A35" s="151">
        <v>36954</v>
      </c>
      <c r="B35" s="42" t="s">
        <v>58</v>
      </c>
      <c r="C35" s="83"/>
      <c r="D35" s="83"/>
      <c r="E35" s="169"/>
      <c r="F35" s="57"/>
    </row>
    <row r="36" spans="1:6" x14ac:dyDescent="0.25">
      <c r="A36" s="40">
        <v>3</v>
      </c>
      <c r="B36" s="41" t="s">
        <v>18</v>
      </c>
      <c r="C36" s="57">
        <v>0</v>
      </c>
      <c r="D36" s="57">
        <v>0</v>
      </c>
      <c r="E36" s="169">
        <v>0</v>
      </c>
      <c r="F36" s="57">
        <v>0</v>
      </c>
    </row>
    <row r="37" spans="1:6" x14ac:dyDescent="0.25">
      <c r="A37" s="40">
        <v>31</v>
      </c>
      <c r="B37" s="41" t="s">
        <v>19</v>
      </c>
      <c r="C37" s="57">
        <v>0</v>
      </c>
      <c r="D37" s="57">
        <v>3500</v>
      </c>
      <c r="E37" s="169">
        <v>0</v>
      </c>
      <c r="F37" s="57">
        <v>3500</v>
      </c>
    </row>
    <row r="38" spans="1:6" x14ac:dyDescent="0.25">
      <c r="A38" s="40">
        <v>32</v>
      </c>
      <c r="B38" s="41" t="s">
        <v>31</v>
      </c>
      <c r="C38" s="57">
        <v>44860</v>
      </c>
      <c r="D38" s="57">
        <v>36398</v>
      </c>
      <c r="E38" s="169">
        <f t="shared" si="0"/>
        <v>81.136870263040578</v>
      </c>
      <c r="F38" s="57">
        <v>8462</v>
      </c>
    </row>
    <row r="39" spans="1:6" x14ac:dyDescent="0.25">
      <c r="A39" s="40">
        <v>34</v>
      </c>
      <c r="B39" s="41" t="s">
        <v>52</v>
      </c>
      <c r="C39" s="57">
        <v>0</v>
      </c>
      <c r="D39" s="57">
        <v>0</v>
      </c>
      <c r="E39" s="169">
        <v>0</v>
      </c>
      <c r="F39" s="57">
        <v>0</v>
      </c>
    </row>
    <row r="40" spans="1:6" ht="26.25" x14ac:dyDescent="0.25">
      <c r="A40" s="40">
        <v>4</v>
      </c>
      <c r="B40" s="41" t="s">
        <v>20</v>
      </c>
      <c r="C40" s="57">
        <v>0</v>
      </c>
      <c r="D40" s="57"/>
      <c r="E40" s="169">
        <v>0</v>
      </c>
      <c r="F40" s="57">
        <v>0</v>
      </c>
    </row>
    <row r="41" spans="1:6" ht="39" x14ac:dyDescent="0.25">
      <c r="A41" s="40">
        <v>42</v>
      </c>
      <c r="B41" s="41" t="s">
        <v>41</v>
      </c>
      <c r="C41" s="57">
        <v>0</v>
      </c>
      <c r="D41" s="57">
        <v>0</v>
      </c>
      <c r="E41" s="169">
        <v>0</v>
      </c>
      <c r="F41" s="57">
        <v>0</v>
      </c>
    </row>
    <row r="42" spans="1:6" x14ac:dyDescent="0.25">
      <c r="A42" s="151">
        <v>36927</v>
      </c>
      <c r="B42" s="42" t="s">
        <v>59</v>
      </c>
      <c r="C42" s="83"/>
      <c r="D42" s="83"/>
      <c r="E42" s="169"/>
      <c r="F42" s="57"/>
    </row>
    <row r="43" spans="1:6" x14ac:dyDescent="0.25">
      <c r="A43" s="40">
        <v>3</v>
      </c>
      <c r="B43" s="41" t="s">
        <v>18</v>
      </c>
      <c r="C43" s="57">
        <v>0</v>
      </c>
      <c r="D43" s="57">
        <v>0</v>
      </c>
      <c r="E43" s="169">
        <v>0</v>
      </c>
      <c r="F43" s="57">
        <v>0</v>
      </c>
    </row>
    <row r="44" spans="1:6" x14ac:dyDescent="0.25">
      <c r="A44" s="40">
        <v>31</v>
      </c>
      <c r="B44" s="41" t="s">
        <v>19</v>
      </c>
      <c r="C44" s="57">
        <v>564868</v>
      </c>
      <c r="D44" s="57">
        <v>73150.41</v>
      </c>
      <c r="E44" s="169">
        <f t="shared" si="0"/>
        <v>12.950000708130041</v>
      </c>
      <c r="F44" s="57">
        <v>638000</v>
      </c>
    </row>
    <row r="45" spans="1:6" x14ac:dyDescent="0.25">
      <c r="A45" s="40">
        <v>32</v>
      </c>
      <c r="B45" s="41" t="s">
        <v>31</v>
      </c>
      <c r="C45" s="57">
        <v>42671</v>
      </c>
      <c r="D45" s="57">
        <v>35854</v>
      </c>
      <c r="E45" s="169">
        <f t="shared" si="0"/>
        <v>84.024278784185981</v>
      </c>
      <c r="F45" s="57">
        <v>78525</v>
      </c>
    </row>
    <row r="46" spans="1:6" x14ac:dyDescent="0.25">
      <c r="A46" s="40">
        <v>34</v>
      </c>
      <c r="B46" s="41" t="s">
        <v>52</v>
      </c>
      <c r="C46" s="57">
        <v>0</v>
      </c>
      <c r="D46" s="57">
        <v>0</v>
      </c>
      <c r="E46" s="169">
        <v>0</v>
      </c>
      <c r="F46" s="57">
        <v>0</v>
      </c>
    </row>
    <row r="47" spans="1:6" x14ac:dyDescent="0.25">
      <c r="A47" s="40">
        <v>38</v>
      </c>
      <c r="B47" s="41" t="s">
        <v>127</v>
      </c>
      <c r="C47" s="57"/>
      <c r="D47" s="57">
        <v>430</v>
      </c>
      <c r="E47" s="169"/>
      <c r="F47" s="57">
        <v>430</v>
      </c>
    </row>
    <row r="48" spans="1:6" ht="26.25" x14ac:dyDescent="0.25">
      <c r="A48" s="40">
        <v>4</v>
      </c>
      <c r="B48" s="41" t="s">
        <v>20</v>
      </c>
      <c r="C48" s="57">
        <v>0</v>
      </c>
      <c r="D48" s="57">
        <v>0</v>
      </c>
      <c r="E48" s="169">
        <v>0</v>
      </c>
      <c r="F48" s="57">
        <v>0</v>
      </c>
    </row>
    <row r="49" spans="1:6" ht="39" x14ac:dyDescent="0.25">
      <c r="A49" s="40">
        <v>42</v>
      </c>
      <c r="B49" s="41" t="s">
        <v>41</v>
      </c>
      <c r="C49" s="57">
        <v>11281</v>
      </c>
      <c r="D49" s="57">
        <v>2181</v>
      </c>
      <c r="E49" s="169">
        <f t="shared" si="0"/>
        <v>19.333392429749136</v>
      </c>
      <c r="F49" s="57">
        <v>9100</v>
      </c>
    </row>
    <row r="50" spans="1:6" x14ac:dyDescent="0.25">
      <c r="A50" s="150" t="s">
        <v>199</v>
      </c>
      <c r="B50" s="42" t="s">
        <v>196</v>
      </c>
      <c r="C50" s="83"/>
      <c r="D50" s="83"/>
      <c r="E50" s="169"/>
      <c r="F50" s="57"/>
    </row>
    <row r="51" spans="1:6" x14ac:dyDescent="0.25">
      <c r="A51" s="40">
        <v>3</v>
      </c>
      <c r="B51" s="41" t="s">
        <v>18</v>
      </c>
      <c r="C51" s="57">
        <v>0</v>
      </c>
      <c r="D51" s="57"/>
      <c r="E51" s="169"/>
      <c r="F51" s="57"/>
    </row>
    <row r="52" spans="1:6" x14ac:dyDescent="0.25">
      <c r="A52" s="40">
        <v>31</v>
      </c>
      <c r="B52" s="41" t="s">
        <v>19</v>
      </c>
      <c r="C52" s="57">
        <v>10578</v>
      </c>
      <c r="D52" s="57">
        <v>2922</v>
      </c>
      <c r="E52" s="169">
        <f t="shared" si="0"/>
        <v>27.623369256948383</v>
      </c>
      <c r="F52" s="57">
        <v>13500</v>
      </c>
    </row>
    <row r="53" spans="1:6" x14ac:dyDescent="0.25">
      <c r="A53" s="40">
        <v>32</v>
      </c>
      <c r="B53" s="41" t="s">
        <v>31</v>
      </c>
      <c r="C53" s="57">
        <v>31763</v>
      </c>
      <c r="D53" s="57">
        <v>10385</v>
      </c>
      <c r="E53" s="169">
        <f t="shared" si="0"/>
        <v>32.695274375846111</v>
      </c>
      <c r="F53" s="57">
        <v>21378</v>
      </c>
    </row>
    <row r="54" spans="1:6" x14ac:dyDescent="0.25">
      <c r="A54" s="40">
        <v>34</v>
      </c>
      <c r="B54" s="41" t="s">
        <v>52</v>
      </c>
      <c r="C54" s="57">
        <v>0</v>
      </c>
      <c r="D54" s="57">
        <v>0</v>
      </c>
      <c r="E54" s="169">
        <v>0</v>
      </c>
      <c r="F54" s="57">
        <v>0</v>
      </c>
    </row>
    <row r="55" spans="1:6" ht="26.25" x14ac:dyDescent="0.25">
      <c r="A55" s="40">
        <v>37</v>
      </c>
      <c r="B55" s="41" t="s">
        <v>194</v>
      </c>
      <c r="C55" s="57">
        <v>9821</v>
      </c>
      <c r="D55" s="57">
        <v>779</v>
      </c>
      <c r="E55" s="169">
        <f t="shared" si="0"/>
        <v>7.9319824865085025</v>
      </c>
      <c r="F55" s="57">
        <v>10600</v>
      </c>
    </row>
    <row r="56" spans="1:6" ht="26.25" x14ac:dyDescent="0.25">
      <c r="A56" s="40">
        <v>4</v>
      </c>
      <c r="B56" s="41" t="s">
        <v>20</v>
      </c>
      <c r="C56" s="57">
        <v>0</v>
      </c>
      <c r="D56" s="57">
        <v>0</v>
      </c>
      <c r="E56" s="169">
        <v>0</v>
      </c>
      <c r="F56" s="57">
        <v>0</v>
      </c>
    </row>
    <row r="57" spans="1:6" ht="39" x14ac:dyDescent="0.25">
      <c r="A57" s="40">
        <v>42</v>
      </c>
      <c r="B57" s="41" t="s">
        <v>41</v>
      </c>
      <c r="C57" s="57">
        <v>3318</v>
      </c>
      <c r="D57" s="57">
        <v>2118</v>
      </c>
      <c r="E57" s="169">
        <f t="shared" si="0"/>
        <v>63.833634719710673</v>
      </c>
      <c r="F57" s="57">
        <v>1200</v>
      </c>
    </row>
    <row r="59" spans="1:6" x14ac:dyDescent="0.25">
      <c r="F59" s="93"/>
    </row>
    <row r="62" spans="1:6" x14ac:dyDescent="0.25">
      <c r="A62" s="206" t="s">
        <v>152</v>
      </c>
      <c r="B62" s="206"/>
      <c r="D62" s="206" t="s">
        <v>153</v>
      </c>
      <c r="E62" s="206"/>
    </row>
    <row r="64" spans="1:6" x14ac:dyDescent="0.25">
      <c r="A64" s="206" t="s">
        <v>197</v>
      </c>
      <c r="B64" s="206"/>
      <c r="D64" s="206" t="s">
        <v>198</v>
      </c>
      <c r="E64" s="206"/>
    </row>
    <row r="68" spans="2:4" x14ac:dyDescent="0.25">
      <c r="B68" s="206" t="s">
        <v>154</v>
      </c>
      <c r="C68" s="206"/>
      <c r="D68" s="206"/>
    </row>
    <row r="70" spans="2:4" x14ac:dyDescent="0.25">
      <c r="B70" s="206" t="s">
        <v>203</v>
      </c>
      <c r="C70" s="206"/>
      <c r="D70" s="206"/>
    </row>
  </sheetData>
  <mergeCells count="9">
    <mergeCell ref="B68:D68"/>
    <mergeCell ref="B70:D70"/>
    <mergeCell ref="A1:F1"/>
    <mergeCell ref="A6:B6"/>
    <mergeCell ref="A62:B62"/>
    <mergeCell ref="A64:B64"/>
    <mergeCell ref="D62:E62"/>
    <mergeCell ref="D64:E64"/>
    <mergeCell ref="A3:F3"/>
  </mergeCells>
  <pageMargins left="0.7" right="0.7" top="0.75" bottom="0.75" header="0.3" footer="0.3"/>
  <pageSetup paperSize="9" scale="56" fitToWidth="0" orientation="portrait" r:id="rId1"/>
  <rowBreaks count="6" manualBreakCount="6">
    <brk id="13" max="16383" man="1"/>
    <brk id="16" max="16383" man="1"/>
    <brk id="27" max="16383" man="1"/>
    <brk id="34" max="16383" man="1"/>
    <brk id="41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NASLOVNA</vt:lpstr>
      <vt:lpstr>SAŽETAK</vt:lpstr>
      <vt:lpstr> Račun prihoda i rashoda</vt:lpstr>
      <vt:lpstr>Prihodi i rashodi po izvorima f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2023-10-24T09:50:39Z</cp:lastPrinted>
  <dcterms:created xsi:type="dcterms:W3CDTF">2022-08-12T12:51:27Z</dcterms:created>
  <dcterms:modified xsi:type="dcterms:W3CDTF">2023-10-24T09:53:51Z</dcterms:modified>
</cp:coreProperties>
</file>