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8_{3A959D17-1AE1-4721-A790-EDB24B790EE1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0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<sst xmlns="http://schemas.openxmlformats.org/spreadsheetml/2006/main" count="1317" uniqueCount="285">
  <si>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</si>
  <si>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</si>
  <si>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</si>
  <si>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</si>
  <si>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</si>
  <si>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</si>
  <si>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</si>
  <si>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</si>
  <si>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</si>
  <si>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</si>
  <si>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</si>
  <si>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</si>
  <si>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</si>
  <si>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</si>
  <si>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</si>
  <si>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</si>
  <si>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</si>
  <si>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</si>
  <si>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</si>
  <si>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</si>
  <si>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</si>
  <si>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</si>
  <si>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</si>
  <si>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</si>
  <si>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</si>
  <si>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</si>
  <si>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</si>
  <si>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</si>
  <si>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</si>
  <si>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</si>
  <si>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</si>
  <si>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</si>
  <si>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</si>
  <si>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</si>
  <si>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</si>
  <si>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</si>
  <si>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</si>
  <si>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</si>
  <si>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</si>
  <si>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</si>
  <si>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</si>
  <si>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</si>
  <si>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</si>
  <si>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</si>
  <si>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</si>
  <si>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</si>
  <si>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</si>
  <si>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</si>
  <si>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</si>
  <si>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</si>
  <si>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</si>
  <si>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</si>
  <si>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</si>
  <si>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</si>
  <si>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</si>
  <si>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</si>
  <si>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</si>
  <si>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</si>
  <si>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</si>
  <si>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</si>
  <si>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</si>
  <si>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</si>
  <si>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</si>
  <si>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</si>
  <si>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</si>
  <si>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</si>
  <si>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</si>
  <si>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</si>
  <si>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</si>
  <si>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</si>
  <si>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</si>
  <si>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</si>
  <si>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</si>
  <si>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</si>
  <si>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</si>
  <si>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</si>
  <si>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</si>
  <si>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</si>
  <si>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</si>
  <si>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</si>
  <si>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</si>
  <si>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</si>
  <si>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</si>
  <si>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</si>
  <si>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</si>
  <si>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</si>
  <si>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</si>
  <si>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</si>
  <si>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</si>
  <si>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</si>
  <si>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</si>
  <si>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</si>
  <si>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</si>
  <si>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</si>
  <si>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</si>
  <si>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</si>
  <si>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</si>
  <si>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</si>
  <si>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</si>
  <si>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</si>
  <si>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</si>
  <si>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</si>
  <si>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</si>
  <si>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</si>
  <si>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</si>
  <si>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</si>
  <si>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</si>
  <si>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</si>
  <si>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</si>
  <si>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</si>
  <si>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</si>
  <si>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</si>
  <si>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</si>
  <si>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</si>
  <si>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</si>
  <si>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</si>
  <si>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</si>
  <si>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</si>
  <si>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</si>
  <si>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</si>
  <si>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</si>
  <si>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</si>
  <si>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</si>
  <si>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</si>
  <si>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</si>
  <si>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</si>
  <si>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</si>
  <si>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</si>
  <si>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</si>
  <si>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</si>
  <si>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</si>
  <si>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</si>
  <si>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</si>
  <si>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</si>
  <si>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</si>
  <si>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</si>
  <si>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</si>
  <si>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</si>
  <si>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</si>
  <si>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</si>
  <si>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</si>
  <si>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</si>
  <si>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</si>
  <si>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</si>
  <si>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</si>
  <si>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</si>
  <si>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</si>
  <si>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</si>
  <si>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</si>
  <si>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</si>
  <si>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</si>
  <si>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</si>
  <si>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</si>
  <si>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</si>
  <si>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</si>
  <si>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</si>
  <si>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</si>
  <si>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</si>
  <si>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</si>
  <si>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</si>
  <si>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</si>
  <si>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</si>
  <si>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</si>
  <si>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</si>
  <si>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</si>
  <si>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</si>
  <si>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</si>
  <si>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</si>
  <si>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</si>
  <si>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</si>
  <si>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</si>
  <si>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</si>
  <si>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</si>
  <si>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</si>
  <si>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</si>
  <si>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</si>
  <si>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</si>
  <si>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</si>
  <si>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</si>
  <si>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</si>
  <si>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</si>
  <si>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</si>
  <si>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</si>
  <si>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</si>
  <si>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</si>
  <si>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</si>
  <si>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</si>
  <si>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</si>
  <si>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</si>
  <si>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</si>
  <si>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</si>
  <si>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</si>
  <si>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</si>
  <si>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</si>
  <si>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</si>
  <si>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</si>
  <si>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</si>
  <si>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</si>
  <si>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</si>
  <si>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</si>
  <si>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</si>
  <si>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</si>
  <si>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</si>
  <si>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</si>
  <si>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</si>
  <si>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</si>
  <si>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</si>
  <si>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</si>
  <si>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</si>
  <si>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</si>
  <si>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</si>
  <si>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</si>
  <si>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</si>
  <si>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</si>
  <si>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</si>
  <si>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</si>
  <si>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</si>
  <si>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</si>
  <si>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</si>
  <si>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</si>
  <si>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</si>
  <si>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</si>
  <si>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</si>
  <si>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</si>
  <si>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</si>
  <si>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</si>
  <si>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</si>
  <si>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</si>
  <si>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</si>
  <si>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</si>
  <si>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</si>
  <si>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</si>
  <si>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</si>
  <si>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</si>
  <si>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</si>
  <si>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</si>
  <si>
    <t>Temeljnica 34</t>
  </si>
  <si>
    <t>LUKVEL D.O.O. - ZAGREB - 42927423078</t>
  </si>
  <si>
    <t>27111</t>
  </si>
  <si>
    <t>Izvod 15</t>
  </si>
  <si>
    <t>NAKLADA SLAP - ZAGREB - 70108447975</t>
  </si>
  <si>
    <t>3213</t>
  </si>
  <si>
    <t>Stručno usavršavanje zaposlenika</t>
  </si>
  <si>
    <t>Izvod 17</t>
  </si>
  <si>
    <t>MERKUR OSIGURANJE - ZAGREB - 08937835435</t>
  </si>
  <si>
    <t>Izvod 18</t>
  </si>
  <si>
    <t>Temeljnica 11</t>
  </si>
  <si>
    <t>Izvod 19</t>
  </si>
  <si>
    <t>Temeljnica 14</t>
  </si>
  <si>
    <t>Izvod 20</t>
  </si>
  <si>
    <t>D.I.A trgovina - DONJA STUBICA - 81224859466</t>
  </si>
  <si>
    <t>PODRAVKA - KOPRIVNICA - 18928523252</t>
  </si>
  <si>
    <t>Izvod 21</t>
  </si>
  <si>
    <t>Izvod 22</t>
  </si>
  <si>
    <t xml:space="preserve">HPKZ - ZAGREB - </t>
  </si>
  <si>
    <t>Izvod 23</t>
  </si>
  <si>
    <t>Izvod 24</t>
  </si>
  <si>
    <t>TELEMACH - ZAGREB - 70133616033</t>
  </si>
  <si>
    <t>CWS-boco d.o.o. - Zagreb - 51026536351</t>
  </si>
  <si>
    <t>HRV.UDRUGA RAVNATELJA Oš - ZAGREB - 97748123085</t>
  </si>
  <si>
    <t>LAPS GRUPA d.o.o. - Zagreb - 04817765777</t>
  </si>
  <si>
    <t>3235</t>
  </si>
  <si>
    <t>Ostale zakupnine i najamnine</t>
  </si>
  <si>
    <t>ZAGORSKI VODOVOD D.O.O. - ZABOK - 61979475705</t>
  </si>
  <si>
    <t>Opskrba vodom</t>
  </si>
  <si>
    <t>Izvod 26</t>
  </si>
  <si>
    <t>DUBROVNIK SUN - DUBROVNIK - 60174672203</t>
  </si>
  <si>
    <t>Izvod 35</t>
  </si>
  <si>
    <t>LEDJON PEK - STUBIČKE TOPLICE - 72239429389</t>
  </si>
  <si>
    <t>GASTROELEKT - Zaprešić - 80241302712</t>
  </si>
  <si>
    <t>24227</t>
  </si>
  <si>
    <t>Izvod 36</t>
  </si>
  <si>
    <t>Izvod 37</t>
  </si>
  <si>
    <t>Izvod 38</t>
  </si>
  <si>
    <t>Izvod 39</t>
  </si>
  <si>
    <t>AHELOS - OROSLAVJE - 06486394783</t>
  </si>
  <si>
    <t>3238</t>
  </si>
  <si>
    <t>Ostale računalne usluge</t>
  </si>
  <si>
    <t>GLAVAČ PROMET D.O.O. - OROSLAVJE - 99187894021</t>
  </si>
  <si>
    <t>MB ALATI - OROSLAVJE - 58530688474</t>
  </si>
  <si>
    <t>BIROTEHNIKA - ZABOK - 11336135334</t>
  </si>
  <si>
    <t>Temeljnica 15</t>
  </si>
  <si>
    <t>Temeljnica 13</t>
  </si>
  <si>
    <t>Izvod 40</t>
  </si>
  <si>
    <t>Izvod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</si>
</sst>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6" totalsRowShown="0" headerRowDxfId="19" dataDxfId="17" headerRowBorderDxfId="18" tableBorderDxfId="16" totalsRowBorderDxfId="15">
  <autoFilter ref="A1:D46" xr:uid="{7CF45C1E-D033-4018-894F-0F75C11F322D}"/>
  <tableColumns count="4">
    <tableColumn id="1" xr3:uid="{3405FA68-018F-4FE0-ADC2-C4A8BEFD4BA3}" name="Konto" dataDxfId="14"/>
    <tableColumn id="2" xr3:uid="{8C9E06AA-20A4-4983-9062-E07FA410E75F}" name="naziv konta" dataDxfId="13"/>
    <tableColumn id="3" xr3:uid="{E07AC2D2-BAE7-4F60-AEFC-406C29F34629}" name="Konto troškova" dataDxfId="12"/>
    <tableColumn id="4" xr3:uid="{071F269A-50FD-4572-83F3-6616CB31217F}" name="Opis -- ekonomska klasifikacija" dataDxfId="11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230" tableType="queryTable" totalsRowCount="1" headerRowDxfId="10">
  <autoFilter ref="A5:J229" xr:uid="{871B96CE-1525-4196-A765-E11535837879}"/>
  <tableColumns count="10">
    <tableColumn id="21" xr3:uid="{B58D274A-ED06-46C7-B951-5CEE27392A5F}" uniqueName="21" name="Datum" queryTableFieldId="21" dataDxfId="9"/>
    <tableColumn id="34" xr3:uid="{95D4D5CB-9919-4676-9A3B-18AFD6D571C8}" uniqueName="34" name="Opis i broj dokumenta" queryTableFieldId="54" dataDxfId="8"/>
    <tableColumn id="36" xr3:uid="{7EA036A5-8A44-4FD8-9F47-1C0D6A79D8C3}" uniqueName="36" name="Primatelj - sjedište - OIB" queryTableFieldId="57" dataDxfId="7"/>
    <tableColumn id="37" xr3:uid="{45086ACF-7AD8-4487-AA6C-816232E86F01}" uniqueName="37" name="Konto troškova" queryTableFieldId="59" dataDxfId="6"/>
    <tableColumn id="38" xr3:uid="{669678B2-AD62-48DF-91A6-60FF0FC2CE42}" uniqueName="38" name="Opis -- ekonomska klasifikacija" queryTableFieldId="60" dataDxfId="5"/>
    <tableColumn id="29" xr3:uid="{F22E7F81-05E7-489C-808A-11404375BF62}" uniqueName="29" name="Iznos" totalsRowFunction="sum" queryTableFieldId="36" dataDxfId="4" totalsRowDxfId="3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64"/>
  <sheetViews>
    <sheetView tabSelected="1" workbookViewId="0">
      <selection activeCell="C16" sqref="C16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45717</v>
      </c>
      <c r="B2" s="31">
        <v>45747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01.03.2025 - 31.03.2025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85197.150000000009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64">_xlfn._xlws.FILTER(Knjizenja[[Datum]:[Iznos]],Knjizenja[Report WEB]="DA","-")</f>
        <v>45719</v>
      </c>
      <c r="B7" t="str">
        <v>Izvod 35</v>
      </c>
      <c r="C7" t="str">
        <v>LEDJON PEK - STUBIČKE TOPLICE - 72239429389</v>
      </c>
      <c r="D7" s="3" t="str">
        <v>3222</v>
      </c>
      <c r="E7" t="str">
        <v>Namirnice</v>
      </c>
      <c r="F7" s="3">
        <v>276</v>
      </c>
    </row>
    <row r="8" spans="1:6" x14ac:dyDescent="0.25">
      <c r="A8" s="1">
        <v>45719</v>
      </c>
      <c r="B8" t="str">
        <v>Izvod 35</v>
      </c>
      <c r="C8" t="str">
        <v>GASTROELEKT - Zaprešić - 80241302712</v>
      </c>
      <c r="D8" s="3">
        <v>0</v>
      </c>
      <c r="E8">
        <v>0</v>
      </c>
      <c r="F8" s="3">
        <v>2628.5</v>
      </c>
    </row>
    <row r="9" spans="1:6" x14ac:dyDescent="0.25">
      <c r="A9" s="1">
        <v>45720</v>
      </c>
      <c r="B9" t="str">
        <v>Izvod 36</v>
      </c>
      <c r="C9" t="str">
        <v>PERADARSTVO OBRUBIĆ - DUBRAVICA - 02252410318</v>
      </c>
      <c r="D9" s="3" t="str">
        <v>3222</v>
      </c>
      <c r="E9" t="str">
        <v>Namirnice</v>
      </c>
      <c r="F9" s="3">
        <v>75.12</v>
      </c>
    </row>
    <row r="10" spans="1:6" x14ac:dyDescent="0.25">
      <c r="A10" s="1">
        <v>45720</v>
      </c>
      <c r="B10" t="str">
        <v>Izvod 36</v>
      </c>
      <c r="C10" t="str">
        <v>PERADARSTVO OBRUBIĆ - DUBRAVICA - 02252410318</v>
      </c>
      <c r="D10" s="3" t="str">
        <v>3222</v>
      </c>
      <c r="E10" t="str">
        <v>Namirnice</v>
      </c>
      <c r="F10" s="3">
        <v>70.52</v>
      </c>
    </row>
    <row r="11" spans="1:6" x14ac:dyDescent="0.25">
      <c r="A11" s="1">
        <v>45720</v>
      </c>
      <c r="B11" t="str">
        <v>Izvod 36</v>
      </c>
      <c r="C11" t="str">
        <v>TRGOCENTAR - ZABOK - 84210581427</v>
      </c>
      <c r="D11" s="3" t="str">
        <v>3222</v>
      </c>
      <c r="E11" t="str">
        <v>Namirnice</v>
      </c>
      <c r="F11" s="3">
        <v>1364.53</v>
      </c>
    </row>
    <row r="12" spans="1:6" x14ac:dyDescent="0.25">
      <c r="A12" s="1">
        <v>45720</v>
      </c>
      <c r="B12" t="str">
        <v>Izvod 36</v>
      </c>
      <c r="C12" t="str">
        <v>TRGOCENTAR - ZABOK - 84210581427</v>
      </c>
      <c r="D12" s="3" t="str">
        <v>3222</v>
      </c>
      <c r="E12" t="str">
        <v>Namirnice</v>
      </c>
      <c r="F12" s="3">
        <v>797.73</v>
      </c>
    </row>
    <row r="13" spans="1:6" x14ac:dyDescent="0.25">
      <c r="A13" s="1">
        <v>45720</v>
      </c>
      <c r="B13" t="str">
        <v>Izvod 36</v>
      </c>
      <c r="C13" t="str">
        <v>PEKOM KRAPINA - KRAPINA - 97537222719</v>
      </c>
      <c r="D13" s="3" t="str">
        <v>3222</v>
      </c>
      <c r="E13" t="str">
        <v>Namirnice</v>
      </c>
      <c r="F13" s="3">
        <v>199.47</v>
      </c>
    </row>
    <row r="14" spans="1:6" x14ac:dyDescent="0.25">
      <c r="A14" s="1">
        <v>45720</v>
      </c>
      <c r="B14" t="str">
        <v>Izvod 36</v>
      </c>
      <c r="C14" t="str">
        <v>PEKOM KRAPINA - KRAPINA - 97537222719</v>
      </c>
      <c r="D14" s="3" t="str">
        <v>3222</v>
      </c>
      <c r="E14" t="str">
        <v>Namirnice</v>
      </c>
      <c r="F14" s="3">
        <v>397.81</v>
      </c>
    </row>
    <row r="15" spans="1:6" x14ac:dyDescent="0.25">
      <c r="A15" s="1">
        <v>45720</v>
      </c>
      <c r="B15" t="str">
        <v>Izvod 36</v>
      </c>
      <c r="C15" t="str">
        <v>PEKOM KRAPINA - KRAPINA - 97537222719</v>
      </c>
      <c r="D15" s="3" t="str">
        <v>3222</v>
      </c>
      <c r="E15" t="str">
        <v>Namirnice</v>
      </c>
      <c r="F15" s="3">
        <v>560.26</v>
      </c>
    </row>
    <row r="16" spans="1:6" x14ac:dyDescent="0.25">
      <c r="A16" s="1">
        <v>45720</v>
      </c>
      <c r="B16" t="str">
        <v>Izvod 36</v>
      </c>
      <c r="C16" t="str">
        <v>TRGOCENTAR - ZABOK - 84210581427</v>
      </c>
      <c r="D16" s="3" t="str">
        <v>3222</v>
      </c>
      <c r="E16" t="str">
        <v>Namirnice</v>
      </c>
      <c r="F16" s="3">
        <v>1071.3399999999999</v>
      </c>
    </row>
    <row r="17" spans="1:6" x14ac:dyDescent="0.25">
      <c r="A17" s="1">
        <v>45720</v>
      </c>
      <c r="B17" t="str">
        <v>Izvod 36</v>
      </c>
      <c r="C17" t="str">
        <v>TRGOCENTAR - ZABOK - 84210581427</v>
      </c>
      <c r="D17" s="3" t="str">
        <v>3222</v>
      </c>
      <c r="E17" t="str">
        <v>Namirnice</v>
      </c>
      <c r="F17" s="3">
        <v>288.37</v>
      </c>
    </row>
    <row r="18" spans="1:6" x14ac:dyDescent="0.25">
      <c r="A18" s="1">
        <v>45721</v>
      </c>
      <c r="B18" t="str">
        <v>Izvod 37</v>
      </c>
      <c r="C18" t="str">
        <v xml:space="preserve"> -  - </v>
      </c>
      <c r="D18" s="3" t="str">
        <v>3111</v>
      </c>
      <c r="E18" t="str">
        <v>Plaće za zaposlene sa doprinosima</v>
      </c>
      <c r="F18" s="3">
        <v>7.38</v>
      </c>
    </row>
    <row r="19" spans="1:6" x14ac:dyDescent="0.25">
      <c r="A19" s="1">
        <v>45721</v>
      </c>
      <c r="B19" t="str">
        <v>Izvod 37</v>
      </c>
      <c r="C19" t="str">
        <v xml:space="preserve"> -  - </v>
      </c>
      <c r="D19" s="3" t="str">
        <v>3111</v>
      </c>
      <c r="E19" t="str">
        <v>Plaće za zaposlene sa doprinosima</v>
      </c>
      <c r="F19" s="3">
        <v>24.36</v>
      </c>
    </row>
    <row r="20" spans="1:6" x14ac:dyDescent="0.25">
      <c r="A20" s="1">
        <v>45721</v>
      </c>
      <c r="B20" t="str">
        <v>Izvod 37</v>
      </c>
      <c r="C20" t="str">
        <v>MAT obrt za poduku - Zagreb - 96946541215</v>
      </c>
      <c r="D20" s="3" t="str">
        <v>3299</v>
      </c>
      <c r="E20" t="str">
        <v>Ostali nespomenuti rashodi poslovanja</v>
      </c>
      <c r="F20" s="3">
        <v>7.5</v>
      </c>
    </row>
    <row r="21" spans="1:6" x14ac:dyDescent="0.25">
      <c r="A21" s="1">
        <v>45721</v>
      </c>
      <c r="B21" t="str">
        <v>Izvod 37</v>
      </c>
      <c r="C21" t="str">
        <v xml:space="preserve"> -  - </v>
      </c>
      <c r="D21" s="3" t="str">
        <v>3111</v>
      </c>
      <c r="E21" t="str">
        <v>Plaće za zaposlene sa doprinosima</v>
      </c>
      <c r="F21" s="3">
        <v>92.13</v>
      </c>
    </row>
    <row r="22" spans="1:6" x14ac:dyDescent="0.25">
      <c r="A22" s="1">
        <v>45721</v>
      </c>
      <c r="B22" t="str">
        <v>Izvod 37</v>
      </c>
      <c r="C22" t="str">
        <v xml:space="preserve"> -  - </v>
      </c>
      <c r="D22" s="3" t="str">
        <v>3111</v>
      </c>
      <c r="E22" t="str">
        <v>Plaće za zaposlene sa doprinosima</v>
      </c>
      <c r="F22" s="3">
        <v>25.99</v>
      </c>
    </row>
    <row r="23" spans="1:6" x14ac:dyDescent="0.25">
      <c r="A23" s="1">
        <v>45721</v>
      </c>
      <c r="B23" t="str">
        <v>Izvod 37</v>
      </c>
      <c r="C23" t="str">
        <v xml:space="preserve"> -  - </v>
      </c>
      <c r="D23" s="3" t="str">
        <v>3111</v>
      </c>
      <c r="E23" t="str">
        <v>Plaće za zaposlene sa doprinosima</v>
      </c>
      <c r="F23" s="3">
        <v>22.15</v>
      </c>
    </row>
    <row r="24" spans="1:6" x14ac:dyDescent="0.25">
      <c r="A24" s="1">
        <v>45721</v>
      </c>
      <c r="B24" t="str">
        <v>Izvod 37</v>
      </c>
      <c r="C24" t="str">
        <v xml:space="preserve"> -  - </v>
      </c>
      <c r="D24" s="3" t="str">
        <v>3212</v>
      </c>
      <c r="E24" t="str">
        <v>Naknada za prijevoz na posao i s posla</v>
      </c>
      <c r="F24" s="3">
        <v>10</v>
      </c>
    </row>
    <row r="25" spans="1:6" x14ac:dyDescent="0.25">
      <c r="A25" s="1">
        <v>45722</v>
      </c>
      <c r="B25" t="str">
        <v>Izvod 38</v>
      </c>
      <c r="C25" t="str">
        <v xml:space="preserve"> -  - </v>
      </c>
      <c r="D25" s="3" t="str">
        <v>3111</v>
      </c>
      <c r="E25" t="str">
        <v>Plaće za zaposlene sa doprinosima</v>
      </c>
      <c r="F25" s="3">
        <v>4.63</v>
      </c>
    </row>
    <row r="26" spans="1:6" x14ac:dyDescent="0.25">
      <c r="A26" s="1">
        <v>45722</v>
      </c>
      <c r="B26" t="str">
        <v>Izvod 38</v>
      </c>
      <c r="C26" t="str">
        <v xml:space="preserve"> -  - </v>
      </c>
      <c r="D26" s="3" t="str">
        <v>3111</v>
      </c>
      <c r="E26" t="str">
        <v>Plaće za zaposlene sa doprinosima</v>
      </c>
      <c r="F26" s="3">
        <v>11.11</v>
      </c>
    </row>
    <row r="27" spans="1:6" x14ac:dyDescent="0.25">
      <c r="A27" s="1">
        <v>45722</v>
      </c>
      <c r="B27" t="str">
        <v>Izvod 38</v>
      </c>
      <c r="C27" t="str">
        <v xml:space="preserve"> -  - </v>
      </c>
      <c r="D27" s="3" t="str">
        <v>3111</v>
      </c>
      <c r="E27" t="str">
        <v>Plaće za zaposlene sa doprinosima</v>
      </c>
      <c r="F27" s="3">
        <v>4.63</v>
      </c>
    </row>
    <row r="28" spans="1:6" x14ac:dyDescent="0.25">
      <c r="A28" s="1">
        <v>45722</v>
      </c>
      <c r="B28" t="str">
        <v>Izvod 38</v>
      </c>
      <c r="C28" t="str">
        <v xml:space="preserve"> -  - </v>
      </c>
      <c r="D28" s="3" t="str">
        <v>3111</v>
      </c>
      <c r="E28" t="str">
        <v>Plaće za zaposlene sa doprinosima</v>
      </c>
      <c r="F28" s="3">
        <v>1.54</v>
      </c>
    </row>
    <row r="29" spans="1:6" x14ac:dyDescent="0.25">
      <c r="A29" s="1">
        <v>45722</v>
      </c>
      <c r="B29" t="str">
        <v>Izvod 38</v>
      </c>
      <c r="C29" t="str">
        <v xml:space="preserve"> -  - </v>
      </c>
      <c r="D29" s="3" t="str">
        <v>3237</v>
      </c>
      <c r="E29" t="str">
        <v>Intelektualne i osobne usluge</v>
      </c>
      <c r="F29" s="3">
        <v>44.44</v>
      </c>
    </row>
    <row r="30" spans="1:6" x14ac:dyDescent="0.25">
      <c r="A30" s="1">
        <v>45726</v>
      </c>
      <c r="B30" t="str">
        <v>Izvod 39</v>
      </c>
      <c r="C30" t="str">
        <v xml:space="preserve"> -  - </v>
      </c>
      <c r="D30" s="3" t="str">
        <v>3111</v>
      </c>
      <c r="E30" t="str">
        <v>Plaće za zaposlene sa doprinosima</v>
      </c>
      <c r="F30" s="3">
        <v>407.71</v>
      </c>
    </row>
    <row r="31" spans="1:6" x14ac:dyDescent="0.25">
      <c r="A31" s="1">
        <v>45726</v>
      </c>
      <c r="B31" t="str">
        <v>Izvod 39</v>
      </c>
      <c r="C31" t="str">
        <v>TRGOCENTAR - ZABOK - 84210581427</v>
      </c>
      <c r="D31" s="3" t="str">
        <v>3221</v>
      </c>
      <c r="E31" t="str">
        <v>Uredski materijal i ostali materijalni rashodi</v>
      </c>
      <c r="F31" s="3">
        <v>75.709999999999994</v>
      </c>
    </row>
    <row r="32" spans="1:6" x14ac:dyDescent="0.25">
      <c r="A32" s="1">
        <v>45726</v>
      </c>
      <c r="B32" t="str">
        <v>Izvod 39</v>
      </c>
      <c r="C32" t="str">
        <v>AHELOS - OROSLAVJE - 06486394783</v>
      </c>
      <c r="D32" s="3" t="str">
        <v>3238</v>
      </c>
      <c r="E32" t="str">
        <v>Ostale računalne usluge</v>
      </c>
      <c r="F32" s="3">
        <v>100</v>
      </c>
    </row>
    <row r="33" spans="1:6" x14ac:dyDescent="0.25">
      <c r="A33" s="1">
        <v>45726</v>
      </c>
      <c r="B33" t="str">
        <v>Izvod 39</v>
      </c>
      <c r="C33" t="str">
        <v>ZAGREBAČKA BANKA - ZAGREB - 92963223473</v>
      </c>
      <c r="D33" s="3" t="str">
        <v>3431</v>
      </c>
      <c r="E33" t="str">
        <v>Usluge banaka</v>
      </c>
      <c r="F33" s="3">
        <v>54.56</v>
      </c>
    </row>
    <row r="34" spans="1:6" x14ac:dyDescent="0.25">
      <c r="A34" s="1">
        <v>45726</v>
      </c>
      <c r="B34" t="str">
        <v>Izvod 39</v>
      </c>
      <c r="C34" t="str">
        <v xml:space="preserve"> -  - </v>
      </c>
      <c r="D34" s="3" t="str">
        <v>3111</v>
      </c>
      <c r="E34" t="str">
        <v>Plaće za zaposlene sa doprinosima</v>
      </c>
      <c r="F34" s="3">
        <v>1375.02</v>
      </c>
    </row>
    <row r="35" spans="1:6" x14ac:dyDescent="0.25">
      <c r="A35" s="1">
        <v>45726</v>
      </c>
      <c r="B35" t="str">
        <v>Izvod 39</v>
      </c>
      <c r="C35" t="str">
        <v>GLAVAČ PROMET D.O.O. - OROSLAVJE - 99187894021</v>
      </c>
      <c r="D35" s="3" t="str">
        <v>3221</v>
      </c>
      <c r="E35" t="str">
        <v>Uredski materijal i ostali materijalni rashodi</v>
      </c>
      <c r="F35" s="3">
        <v>21.41</v>
      </c>
    </row>
    <row r="36" spans="1:6" x14ac:dyDescent="0.25">
      <c r="A36" s="1">
        <v>45726</v>
      </c>
      <c r="B36" t="str">
        <v>Izvod 39</v>
      </c>
      <c r="C36" t="str">
        <v>MB ALATI - OROSLAVJE - 58530688474</v>
      </c>
      <c r="D36" s="3" t="str">
        <v>3221</v>
      </c>
      <c r="E36" t="str">
        <v>Uredski materijal i ostali materijalni rashodi</v>
      </c>
      <c r="F36" s="3">
        <v>176.84</v>
      </c>
    </row>
    <row r="37" spans="1:6" x14ac:dyDescent="0.25">
      <c r="A37" s="1">
        <v>45726</v>
      </c>
      <c r="B37" t="str">
        <v>Izvod 39</v>
      </c>
      <c r="C37" t="str">
        <v>GLAVAČ PROMET D.O.O. - OROSLAVJE - 99187894021</v>
      </c>
      <c r="D37" s="3" t="str">
        <v>3221</v>
      </c>
      <c r="E37" t="str">
        <v>Uredski materijal i ostali materijalni rashodi</v>
      </c>
      <c r="F37" s="3">
        <v>7.11</v>
      </c>
    </row>
    <row r="38" spans="1:6" x14ac:dyDescent="0.25">
      <c r="A38" s="1">
        <v>45726</v>
      </c>
      <c r="B38" t="str">
        <v>Izvod 39</v>
      </c>
      <c r="C38" t="str">
        <v>LAPS GRUPA d.o.o. - Zagreb - 04817765777</v>
      </c>
      <c r="D38" s="3" t="str">
        <v>3235</v>
      </c>
      <c r="E38" t="str">
        <v>Ostale zakupnine i najamnine</v>
      </c>
      <c r="F38" s="3">
        <v>68.11</v>
      </c>
    </row>
    <row r="39" spans="1:6" x14ac:dyDescent="0.25">
      <c r="A39" s="1">
        <v>45726</v>
      </c>
      <c r="B39" t="str">
        <v>Izvod 39</v>
      </c>
      <c r="C39" t="str">
        <v xml:space="preserve"> -  - </v>
      </c>
      <c r="D39" s="3" t="str">
        <v>3211</v>
      </c>
      <c r="E39" t="str">
        <v>Dnevnice za službeni put u zemlji</v>
      </c>
      <c r="F39" s="3">
        <v>15</v>
      </c>
    </row>
    <row r="40" spans="1:6" x14ac:dyDescent="0.25">
      <c r="A40" s="1">
        <v>45726</v>
      </c>
      <c r="B40" t="str">
        <v>Izvod 39</v>
      </c>
      <c r="C40" t="str">
        <v xml:space="preserve"> -  - </v>
      </c>
      <c r="D40" s="3" t="str">
        <v>3111</v>
      </c>
      <c r="E40" t="str">
        <v>Plaće za zaposlene sa doprinosima</v>
      </c>
      <c r="F40" s="3">
        <v>193.75</v>
      </c>
    </row>
    <row r="41" spans="1:6" x14ac:dyDescent="0.25">
      <c r="A41" s="1">
        <v>45726</v>
      </c>
      <c r="B41" t="str">
        <v>Izvod 39</v>
      </c>
      <c r="C41" t="str">
        <v xml:space="preserve"> -  - </v>
      </c>
      <c r="D41" s="3" t="str">
        <v>3212</v>
      </c>
      <c r="E41" t="str">
        <v>Naknada za prijevoz na posao i s posla</v>
      </c>
      <c r="F41" s="3">
        <v>109.36</v>
      </c>
    </row>
    <row r="42" spans="1:6" x14ac:dyDescent="0.25">
      <c r="A42" s="1">
        <v>45726</v>
      </c>
      <c r="B42" t="str">
        <v>Izvod 39</v>
      </c>
      <c r="C42" t="str">
        <v xml:space="preserve"> -  - </v>
      </c>
      <c r="D42" s="3" t="str">
        <v>3111</v>
      </c>
      <c r="E42" t="str">
        <v>Plaće za zaposlene sa doprinosima</v>
      </c>
      <c r="F42" s="3">
        <v>453</v>
      </c>
    </row>
    <row r="43" spans="1:6" x14ac:dyDescent="0.25">
      <c r="A43" s="1">
        <v>45726</v>
      </c>
      <c r="B43" t="str">
        <v>Izvod 39</v>
      </c>
      <c r="C43" t="str">
        <v xml:space="preserve"> -  - </v>
      </c>
      <c r="D43" s="3" t="str">
        <v>3111</v>
      </c>
      <c r="E43" t="str">
        <v>Plaće za zaposlene sa doprinosima</v>
      </c>
      <c r="F43" s="3">
        <v>123.55</v>
      </c>
    </row>
    <row r="44" spans="1:6" x14ac:dyDescent="0.25">
      <c r="A44" s="1">
        <v>45726</v>
      </c>
      <c r="B44" t="str">
        <v>Izvod 39</v>
      </c>
      <c r="C44" t="str">
        <v xml:space="preserve"> -  - </v>
      </c>
      <c r="D44" s="3" t="str">
        <v>3211</v>
      </c>
      <c r="E44" t="str">
        <v>Dnevnice za službeni put u zemlji</v>
      </c>
      <c r="F44" s="3">
        <v>15</v>
      </c>
    </row>
    <row r="45" spans="1:6" x14ac:dyDescent="0.25">
      <c r="A45" s="1">
        <v>45726</v>
      </c>
      <c r="B45" t="str">
        <v>Izvod 39</v>
      </c>
      <c r="C45" t="str">
        <v xml:space="preserve"> -  - </v>
      </c>
      <c r="D45" s="3" t="str">
        <v>3212</v>
      </c>
      <c r="E45" t="str">
        <v>Naknada za prijevoz na posao i s posla</v>
      </c>
      <c r="F45" s="3">
        <v>12.7</v>
      </c>
    </row>
    <row r="46" spans="1:6" x14ac:dyDescent="0.25">
      <c r="A46" s="1">
        <v>45726</v>
      </c>
      <c r="B46" t="str">
        <v>Izvod 39</v>
      </c>
      <c r="C46" t="str">
        <v>AHELOS - OROSLAVJE - 06486394783</v>
      </c>
      <c r="D46" s="3" t="str">
        <v>3238</v>
      </c>
      <c r="E46" t="str">
        <v>Ostale računalne usluge</v>
      </c>
      <c r="F46" s="3">
        <v>100</v>
      </c>
    </row>
    <row r="47" spans="1:6" x14ac:dyDescent="0.25">
      <c r="A47" s="1">
        <v>45726</v>
      </c>
      <c r="B47" t="str">
        <v>Izvod 39</v>
      </c>
      <c r="C47" t="str">
        <v>LUKVEL D.O.O. - ZAGREB - 42927423078</v>
      </c>
      <c r="D47" s="3" t="str">
        <v>3232</v>
      </c>
      <c r="E47" t="str">
        <v>Usluge tekućeg i inv. Održavanja</v>
      </c>
      <c r="F47" s="3">
        <v>207.39</v>
      </c>
    </row>
    <row r="48" spans="1:6" x14ac:dyDescent="0.25">
      <c r="A48" s="1">
        <v>45726</v>
      </c>
      <c r="B48" t="str">
        <v>Izvod 39</v>
      </c>
      <c r="C48" t="str">
        <v>BIROTEHNIKA - ZABOK - 11336135334</v>
      </c>
      <c r="D48" s="3" t="str">
        <v>3232</v>
      </c>
      <c r="E48" t="str">
        <v>Usluge tekućeg i inv. Održavanja</v>
      </c>
      <c r="F48" s="3">
        <v>96.25</v>
      </c>
    </row>
    <row r="49" spans="1:6" x14ac:dyDescent="0.25">
      <c r="A49" s="1">
        <v>45726</v>
      </c>
      <c r="B49" t="str">
        <v>Izvod 39</v>
      </c>
      <c r="C49" t="str">
        <v xml:space="preserve"> -  - </v>
      </c>
      <c r="D49" s="3" t="str">
        <v>3111</v>
      </c>
      <c r="E49" t="str">
        <v>Plaće za zaposlene sa doprinosima</v>
      </c>
      <c r="F49" s="3">
        <v>325.64</v>
      </c>
    </row>
    <row r="50" spans="1:6" x14ac:dyDescent="0.25">
      <c r="A50" s="1">
        <v>45727</v>
      </c>
      <c r="B50" t="str">
        <v>Temeljnica 15</v>
      </c>
      <c r="C50" t="str">
        <v xml:space="preserve"> -  - </v>
      </c>
      <c r="D50" s="3" t="str">
        <v>3295</v>
      </c>
      <c r="E50" t="str">
        <v>Novčana naknada poslodavca zbog nezapošljavanja osoba s invaliditetom</v>
      </c>
      <c r="F50" s="3">
        <v>194</v>
      </c>
    </row>
    <row r="51" spans="1:6" x14ac:dyDescent="0.25">
      <c r="A51" s="1">
        <v>45727</v>
      </c>
      <c r="B51" t="str">
        <v>Temeljnica 13</v>
      </c>
      <c r="C51" t="str">
        <v xml:space="preserve"> -  - </v>
      </c>
      <c r="D51" s="3" t="str">
        <v>3111</v>
      </c>
      <c r="E51" t="str">
        <v>Plaće za zaposlene sa doprinosima</v>
      </c>
      <c r="F51" s="3">
        <v>42.36</v>
      </c>
    </row>
    <row r="52" spans="1:6" x14ac:dyDescent="0.25">
      <c r="A52" s="1">
        <v>45727</v>
      </c>
      <c r="B52" t="str">
        <v>Temeljnica 13</v>
      </c>
      <c r="C52" t="str">
        <v xml:space="preserve"> -  - </v>
      </c>
      <c r="D52" s="3" t="str">
        <v>3111</v>
      </c>
      <c r="E52" t="str">
        <v>Plaće za zaposlene sa doprinosima</v>
      </c>
      <c r="F52" s="3">
        <v>8958.49</v>
      </c>
    </row>
    <row r="53" spans="1:6" x14ac:dyDescent="0.25">
      <c r="A53" s="1">
        <v>45727</v>
      </c>
      <c r="B53" t="str">
        <v>Temeljnica 13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3014.38</v>
      </c>
    </row>
    <row r="54" spans="1:6" x14ac:dyDescent="0.25">
      <c r="A54" s="1">
        <v>45727</v>
      </c>
      <c r="B54" t="str">
        <v>Izvod 40</v>
      </c>
      <c r="C54" t="str">
        <v>AGRODALM d.o.o. - Zagreb - 80649374262</v>
      </c>
      <c r="D54" s="3" t="str">
        <v>3222</v>
      </c>
      <c r="E54" t="str">
        <v>Namirnice</v>
      </c>
      <c r="F54" s="3">
        <v>169.54</v>
      </c>
    </row>
    <row r="55" spans="1:6" x14ac:dyDescent="0.25">
      <c r="A55" s="1">
        <v>45727</v>
      </c>
      <c r="B55" t="str">
        <v>Temeljnica 13</v>
      </c>
      <c r="C55" t="str">
        <v xml:space="preserve"> -  - </v>
      </c>
      <c r="D55" s="3" t="str">
        <v>3111</v>
      </c>
      <c r="E55" t="str">
        <v>Plaće za zaposlene sa doprinosima</v>
      </c>
      <c r="F55" s="3">
        <v>9947.3700000000008</v>
      </c>
    </row>
    <row r="56" spans="1:6" x14ac:dyDescent="0.25">
      <c r="A56" s="1">
        <v>45727</v>
      </c>
      <c r="B56" t="str">
        <v>Temeljnica 13</v>
      </c>
      <c r="C56" t="str">
        <v xml:space="preserve"> -  - </v>
      </c>
      <c r="D56" s="3" t="str">
        <v>3212</v>
      </c>
      <c r="E56" t="str">
        <v>Naknada za prijevoz na posao i s posla</v>
      </c>
      <c r="F56" s="3">
        <v>2403.91</v>
      </c>
    </row>
    <row r="57" spans="1:6" x14ac:dyDescent="0.25">
      <c r="A57" s="1">
        <v>45727</v>
      </c>
      <c r="B57" t="str">
        <v>Temeljnica 13</v>
      </c>
      <c r="C57" t="str">
        <v xml:space="preserve"> -  - </v>
      </c>
      <c r="D57" s="3" t="str">
        <v>3111</v>
      </c>
      <c r="E57" t="str">
        <v>Plaće za zaposlene sa doprinosima</v>
      </c>
      <c r="F57" s="3">
        <v>5518.85</v>
      </c>
    </row>
    <row r="58" spans="1:6" x14ac:dyDescent="0.25">
      <c r="A58" s="1">
        <v>45727</v>
      </c>
      <c r="B58" t="str">
        <v>Temeljnica 13</v>
      </c>
      <c r="C58" t="str">
        <v xml:space="preserve"> -  - </v>
      </c>
      <c r="D58" s="3" t="str">
        <v>3111</v>
      </c>
      <c r="E58" t="str">
        <v>Plaće za zaposlene sa doprinosima</v>
      </c>
      <c r="F58" s="3">
        <v>42795.29</v>
      </c>
    </row>
    <row r="59" spans="1:6" x14ac:dyDescent="0.25">
      <c r="A59" s="1">
        <v>45728</v>
      </c>
      <c r="B59" t="str">
        <v>Izvod 41</v>
      </c>
      <c r="C59" t="str">
        <v xml:space="preserve"> -  - </v>
      </c>
      <c r="D59" s="3" t="str">
        <v>3111</v>
      </c>
      <c r="E59" t="str">
        <v>Plaće za zaposlene sa doprinosima</v>
      </c>
      <c r="F59" s="3">
        <v>7.24</v>
      </c>
    </row>
    <row r="60" spans="1:6" x14ac:dyDescent="0.25">
      <c r="A60" s="1">
        <v>45728</v>
      </c>
      <c r="B60" t="str">
        <v>Izvod 41</v>
      </c>
      <c r="C60" t="str">
        <v>GASTROELEKT - Zaprešić - 80241302712</v>
      </c>
      <c r="D60" s="3" t="str">
        <v>3299</v>
      </c>
      <c r="E60" t="str">
        <v>Ostali naspomenuti rashodi poslovanja</v>
      </c>
      <c r="F60" s="3">
        <v>125.59</v>
      </c>
    </row>
    <row r="61" spans="1:6" x14ac:dyDescent="0.25">
      <c r="A61" s="1">
        <v>45728</v>
      </c>
      <c r="B61" t="str">
        <v>Izvod 41</v>
      </c>
      <c r="C61" t="str">
        <v xml:space="preserve"> -  - </v>
      </c>
      <c r="D61" s="3" t="str">
        <v>3111</v>
      </c>
      <c r="E61" t="str">
        <v>Plaće za zaposlene sa doprinosima</v>
      </c>
      <c r="F61" s="3">
        <v>20.5</v>
      </c>
    </row>
    <row r="62" spans="1:6" x14ac:dyDescent="0.25">
      <c r="A62" s="1">
        <v>45728</v>
      </c>
      <c r="B62" t="str">
        <v>Izvod 41</v>
      </c>
      <c r="C62" t="str">
        <v xml:space="preserve"> -  - </v>
      </c>
      <c r="D62" s="3" t="str">
        <v>3111</v>
      </c>
      <c r="E62" t="str">
        <v>Plaće za zaposlene sa doprinosima</v>
      </c>
      <c r="F62" s="3">
        <v>2.41</v>
      </c>
    </row>
    <row r="63" spans="1:6" x14ac:dyDescent="0.25">
      <c r="A63" s="1">
        <v>45728</v>
      </c>
      <c r="B63" t="str">
        <v>Izvod 41</v>
      </c>
      <c r="C63" t="str">
        <v xml:space="preserve"> -  - </v>
      </c>
      <c r="D63" s="3" t="str">
        <v>3237</v>
      </c>
      <c r="E63" t="str">
        <v>Intelektualne i osobne usluge</v>
      </c>
      <c r="F63" s="3">
        <v>66.36</v>
      </c>
    </row>
    <row r="64" spans="1:6" x14ac:dyDescent="0.25">
      <c r="A64" s="1">
        <v>45728</v>
      </c>
      <c r="B64" t="str">
        <v>Izvod 41</v>
      </c>
      <c r="C64" t="str">
        <v xml:space="preserve"> -  - </v>
      </c>
      <c r="D64" s="3" t="str">
        <v>3111</v>
      </c>
      <c r="E64" t="str">
        <v>Plaće za zaposlene sa doprinosima</v>
      </c>
      <c r="F64" s="3">
        <v>7.24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47"/>
  <sheetViews>
    <sheetView topLeftCell="A10" zoomScaleNormal="100" workbookViewId="0">
      <selection activeCell="G24" sqref="G24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52" bestFit="1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34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b">
        <f>VLOOKUP(H8,tbMaping[Konto],1,FALSE)=H8</f>
        <v>1</v>
      </c>
      <c r="H8" t="str">
        <v>23211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23212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23213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232211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b">
        <f>VLOOKUP(H12,tbMaping[Konto],1,FALSE)=H12</f>
        <v>1</v>
      </c>
      <c r="H12" t="str">
        <v>232212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232214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b">
        <f>VLOOKUP(H14,tbMaping[Konto],1,FALSE)=H14</f>
        <v>1</v>
      </c>
      <c r="H14" t="str">
        <v>232221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232231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232232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23225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232311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232313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23232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232341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232342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23235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b">
        <f>VLOOKUP(H24,tbMaping[Konto],1,FALSE)=H24</f>
        <v>1</v>
      </c>
      <c r="H24" t="str">
        <v>23237</v>
      </c>
      <c r="I24">
        <v>0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b">
        <f>VLOOKUP(H25,tbMaping[Konto],1,FALSE)=H25</f>
        <v>1</v>
      </c>
      <c r="H25" t="str">
        <v>23238</v>
      </c>
      <c r="I25">
        <v>0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b">
        <f>VLOOKUP(H26,tbMaping[Konto],1,FALSE)=H26</f>
        <v>1</v>
      </c>
      <c r="H26" t="str">
        <v>23292</v>
      </c>
      <c r="I26">
        <v>0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b">
        <f>VLOOKUP(H27,tbMaping[Konto],1,FALSE)=H27</f>
        <v>1</v>
      </c>
      <c r="H27" t="str">
        <v>23294</v>
      </c>
      <c r="I27">
        <v>0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b">
        <f>VLOOKUP(H28,tbMaping[Konto],1,FALSE)=H28</f>
        <v>1</v>
      </c>
      <c r="H28" t="str">
        <v>23295</v>
      </c>
      <c r="I28">
        <v>0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b">
        <f>VLOOKUP(H29,tbMaping[Konto],1,FALSE)=H29</f>
        <v>1</v>
      </c>
      <c r="H29" t="str">
        <v>232950</v>
      </c>
      <c r="I29">
        <v>0</v>
      </c>
    </row>
    <row r="30" spans="1:9" x14ac:dyDescent="0.25">
      <c r="A30" t="s">
        <v>206</v>
      </c>
      <c r="B30" t="s">
        <v>135</v>
      </c>
      <c r="C30" s="13" t="s">
        <v>108</v>
      </c>
      <c r="D30" s="14" t="s">
        <v>147</v>
      </c>
      <c r="G30" t="b">
        <f>VLOOKUP(H30,tbMaping[Konto],1,FALSE)=H30</f>
        <v>1</v>
      </c>
      <c r="H30" t="str">
        <v>23299</v>
      </c>
      <c r="I30">
        <v>0</v>
      </c>
    </row>
    <row r="31" spans="1:9" x14ac:dyDescent="0.25">
      <c r="A31" t="s">
        <v>215</v>
      </c>
      <c r="B31" s="13" t="s">
        <v>143</v>
      </c>
      <c r="C31" s="13" t="s">
        <v>111</v>
      </c>
      <c r="D31" s="14" t="s">
        <v>148</v>
      </c>
      <c r="G31" t="b">
        <f>VLOOKUP(H31,tbMaping[Konto],1,FALSE)=H31</f>
        <v>1</v>
      </c>
      <c r="H31" t="str">
        <v>23431</v>
      </c>
      <c r="I31">
        <v>0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b">
        <f>VLOOKUP(H32,tbMaping[Konto],1,FALSE)=H32</f>
        <v>1</v>
      </c>
      <c r="H32" t="str">
        <v>23951</v>
      </c>
      <c r="I32">
        <v>0</v>
      </c>
    </row>
    <row r="33" spans="1:9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e">
        <f>VLOOKUP(H33,tbMaping[Konto],1,FALSE)=H33</f>
        <v>#N/A</v>
      </c>
      <c r="H33" t="str">
        <v>24227</v>
      </c>
      <c r="I33">
        <v>0</v>
      </c>
    </row>
    <row r="34" spans="1:9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e">
        <f>VLOOKUP(H34,tbMaping[Konto],1,FALSE)=H34</f>
        <v>#N/A</v>
      </c>
      <c r="H34" t="str">
        <v>27111</v>
      </c>
      <c r="I34">
        <v>0</v>
      </c>
    </row>
    <row r="35" spans="1:9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e">
        <f>VLOOKUP(H35,tbMaping[Konto],1,FALSE)=H35</f>
        <v>#N/A</v>
      </c>
    </row>
    <row r="36" spans="1:9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e">
        <f>VLOOKUP(H36,tbMaping[Konto],1,FALSE)=H36</f>
        <v>#N/A</v>
      </c>
    </row>
    <row r="37" spans="1:9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e">
        <f>VLOOKUP(H37,tbMaping[Konto],1,FALSE)=H37</f>
        <v>#N/A</v>
      </c>
    </row>
    <row r="38" spans="1:9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e">
        <f>VLOOKUP(H38,tbMaping[Konto],1,FALSE)=H38</f>
        <v>#N/A</v>
      </c>
    </row>
    <row r="39" spans="1:9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e">
        <f>VLOOKUP(H39,tbMaping[Konto],1,FALSE)=H39</f>
        <v>#N/A</v>
      </c>
    </row>
    <row r="40" spans="1:9" x14ac:dyDescent="0.25">
      <c r="A40" t="s">
        <v>217</v>
      </c>
      <c r="B40" t="s">
        <v>159</v>
      </c>
      <c r="C40" s="13" t="s">
        <v>108</v>
      </c>
      <c r="D40" s="14" t="s">
        <v>160</v>
      </c>
      <c r="G40" t="e">
        <f>VLOOKUP(H40,tbMaping[Konto],1,FALSE)=H40</f>
        <v>#N/A</v>
      </c>
    </row>
    <row r="41" spans="1:9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</row>
    <row r="42" spans="1:9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</row>
    <row r="43" spans="1:9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</row>
    <row r="44" spans="1:9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</row>
    <row r="45" spans="1:9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</row>
    <row r="46" spans="1:9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</row>
    <row r="47" spans="1:9" x14ac:dyDescent="0.25">
      <c r="G47" t="b">
        <v>1</v>
      </c>
    </row>
  </sheetData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230"/>
  <sheetViews>
    <sheetView topLeftCell="C1" workbookViewId="0">
      <selection activeCell="J6" sqref="J6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51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15.7109375" bestFit="1" customWidth="1"/>
    <col min="9" max="9" width="17.7109375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45658</v>
      </c>
      <c r="B6" s="2" t="s">
        <v>236</v>
      </c>
      <c r="C6" s="2" t="s">
        <v>237</v>
      </c>
      <c r="D6" s="2"/>
      <c r="E6" s="2"/>
      <c r="F6" s="3">
        <v>207.39</v>
      </c>
      <c r="G6" s="2" t="s">
        <v>238</v>
      </c>
      <c r="H6" s="2"/>
      <c r="I6">
        <v>327</v>
      </c>
      <c r="J6" s="2" t="str">
        <f>IF(AND(PeriodOD&lt;=Knjizenja[[#This Row],[Datum]],PeriodDO&gt;=Knjizenja[[#This Row],[Datum]]),"DA","NE")</f>
        <v>NE</v>
      </c>
    </row>
    <row r="7" spans="1:21" x14ac:dyDescent="0.25">
      <c r="A7" s="1">
        <v>45658</v>
      </c>
      <c r="B7" s="2" t="s">
        <v>236</v>
      </c>
      <c r="C7" s="2" t="s">
        <v>237</v>
      </c>
      <c r="D7" s="2" t="s">
        <v>118</v>
      </c>
      <c r="E7" s="2" t="s">
        <v>146</v>
      </c>
      <c r="F7" s="3">
        <v>-207.39</v>
      </c>
      <c r="G7" s="2" t="s">
        <v>207</v>
      </c>
      <c r="H7" s="2"/>
      <c r="I7">
        <v>327</v>
      </c>
      <c r="J7" s="2" t="str">
        <f>IF(AND(PeriodOD&lt;=Knjizenja[[#This Row],[Datum]],PeriodDO&gt;=Knjizenja[[#This Row],[Datum]]),"DA","NE")</f>
        <v>NE</v>
      </c>
    </row>
    <row r="8" spans="1:21" x14ac:dyDescent="0.25">
      <c r="A8" s="1">
        <v>45664</v>
      </c>
      <c r="B8" s="2" t="s">
        <v>225</v>
      </c>
      <c r="C8" s="2" t="s">
        <v>40</v>
      </c>
      <c r="D8" s="2" t="s">
        <v>118</v>
      </c>
      <c r="E8" s="2" t="s">
        <v>146</v>
      </c>
      <c r="F8" s="3">
        <v>215</v>
      </c>
      <c r="G8" s="2" t="s">
        <v>207</v>
      </c>
      <c r="H8" s="2"/>
      <c r="I8">
        <v>10</v>
      </c>
      <c r="J8" s="2" t="str">
        <f>IF(AND(PeriodOD&lt;=Knjizenja[[#This Row],[Datum]],PeriodDO&gt;=Knjizenja[[#This Row],[Datum]]),"DA","NE")</f>
        <v>NE</v>
      </c>
    </row>
    <row r="9" spans="1:21" x14ac:dyDescent="0.25">
      <c r="A9" s="1">
        <v>45664</v>
      </c>
      <c r="B9" s="2" t="s">
        <v>225</v>
      </c>
      <c r="C9" s="2" t="s">
        <v>226</v>
      </c>
      <c r="D9" s="2" t="s">
        <v>118</v>
      </c>
      <c r="E9" s="2" t="s">
        <v>130</v>
      </c>
      <c r="F9" s="3">
        <v>225</v>
      </c>
      <c r="G9" s="2" t="s">
        <v>203</v>
      </c>
      <c r="H9" s="2"/>
      <c r="I9">
        <v>50</v>
      </c>
      <c r="J9" s="2" t="str">
        <f>IF(AND(PeriodOD&lt;=Knjizenja[[#This Row],[Datum]],PeriodDO&gt;=Knjizenja[[#This Row],[Datum]]),"DA","NE")</f>
        <v>NE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110</v>
      </c>
      <c r="E10" s="2" t="s">
        <v>122</v>
      </c>
      <c r="F10" s="3">
        <v>6.72</v>
      </c>
      <c r="G10" s="2" t="s">
        <v>187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107</v>
      </c>
      <c r="E11" s="2" t="s">
        <v>134</v>
      </c>
      <c r="F11" s="3">
        <v>19.46</v>
      </c>
      <c r="G11" s="2" t="s">
        <v>182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107</v>
      </c>
      <c r="E12" s="2" t="s">
        <v>134</v>
      </c>
      <c r="F12" s="3">
        <v>64.22</v>
      </c>
      <c r="G12" s="2" t="s">
        <v>181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x14ac:dyDescent="0.25">
      <c r="A13" s="1">
        <v>45665</v>
      </c>
      <c r="B13" s="2" t="s">
        <v>54</v>
      </c>
      <c r="C13" s="2" t="s">
        <v>39</v>
      </c>
      <c r="D13" s="2" t="s">
        <v>107</v>
      </c>
      <c r="E13" s="2" t="s">
        <v>134</v>
      </c>
      <c r="F13" s="3">
        <v>13.38</v>
      </c>
      <c r="G13" s="2" t="s">
        <v>185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x14ac:dyDescent="0.25">
      <c r="A14" s="1">
        <v>45665</v>
      </c>
      <c r="B14" s="2" t="s">
        <v>54</v>
      </c>
      <c r="C14" s="2" t="s">
        <v>39</v>
      </c>
      <c r="D14" s="2" t="s">
        <v>107</v>
      </c>
      <c r="E14" s="2" t="s">
        <v>134</v>
      </c>
      <c r="F14" s="3">
        <v>356.36</v>
      </c>
      <c r="G14" s="2" t="s">
        <v>186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107</v>
      </c>
      <c r="E15" s="2" t="s">
        <v>134</v>
      </c>
      <c r="F15" s="3">
        <v>8213.0400000000009</v>
      </c>
      <c r="G15" s="2" t="s">
        <v>185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x14ac:dyDescent="0.25">
      <c r="A16" s="1">
        <v>45666</v>
      </c>
      <c r="B16" s="2" t="s">
        <v>57</v>
      </c>
      <c r="C16" s="2" t="s">
        <v>39</v>
      </c>
      <c r="D16" s="2" t="s">
        <v>117</v>
      </c>
      <c r="E16" s="2" t="s">
        <v>124</v>
      </c>
      <c r="F16" s="3">
        <v>168</v>
      </c>
      <c r="G16" s="2" t="s">
        <v>188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110</v>
      </c>
      <c r="E17" s="2" t="s">
        <v>122</v>
      </c>
      <c r="F17" s="3">
        <v>2307.11</v>
      </c>
      <c r="G17" s="2" t="s">
        <v>187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107</v>
      </c>
      <c r="E18" s="2" t="s">
        <v>134</v>
      </c>
      <c r="F18" s="3">
        <v>5061.4799999999996</v>
      </c>
      <c r="G18" s="2" t="s">
        <v>183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x14ac:dyDescent="0.25">
      <c r="A19" s="1">
        <v>45666</v>
      </c>
      <c r="B19" s="2" t="s">
        <v>56</v>
      </c>
      <c r="C19" s="2" t="s">
        <v>39</v>
      </c>
      <c r="D19" s="2" t="s">
        <v>107</v>
      </c>
      <c r="E19" s="2" t="s">
        <v>134</v>
      </c>
      <c r="F19" s="3">
        <v>39994.269999999997</v>
      </c>
      <c r="G19" s="2" t="s">
        <v>186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x14ac:dyDescent="0.25">
      <c r="A20" s="1">
        <v>45666</v>
      </c>
      <c r="B20" s="2" t="s">
        <v>56</v>
      </c>
      <c r="C20" s="2" t="s">
        <v>39</v>
      </c>
      <c r="D20" s="2" t="s">
        <v>107</v>
      </c>
      <c r="E20" s="2" t="s">
        <v>134</v>
      </c>
      <c r="F20" s="3">
        <v>2771.17</v>
      </c>
      <c r="G20" s="2" t="s">
        <v>182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x14ac:dyDescent="0.25">
      <c r="A21" s="1">
        <v>45666</v>
      </c>
      <c r="B21" s="2" t="s">
        <v>56</v>
      </c>
      <c r="C21" s="2" t="s">
        <v>39</v>
      </c>
      <c r="D21" s="2" t="s">
        <v>107</v>
      </c>
      <c r="E21" s="2" t="s">
        <v>134</v>
      </c>
      <c r="F21" s="3">
        <v>9144.92</v>
      </c>
      <c r="G21" s="2" t="s">
        <v>181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107</v>
      </c>
      <c r="E22" s="2" t="s">
        <v>134</v>
      </c>
      <c r="F22" s="3">
        <v>1314.05</v>
      </c>
      <c r="G22" s="2" t="s">
        <v>186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335.73</v>
      </c>
      <c r="G23" s="2" t="s">
        <v>185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126.91</v>
      </c>
      <c r="G24" s="2" t="s">
        <v>182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x14ac:dyDescent="0.25">
      <c r="A25" s="1">
        <v>45667</v>
      </c>
      <c r="B25" s="2" t="s">
        <v>227</v>
      </c>
      <c r="C25" s="2" t="s">
        <v>39</v>
      </c>
      <c r="D25" s="2" t="s">
        <v>110</v>
      </c>
      <c r="E25" s="2" t="s">
        <v>122</v>
      </c>
      <c r="F25" s="3">
        <v>93.15</v>
      </c>
      <c r="G25" s="2" t="s">
        <v>187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x14ac:dyDescent="0.25">
      <c r="A26" s="1">
        <v>45667</v>
      </c>
      <c r="B26" s="2" t="s">
        <v>227</v>
      </c>
      <c r="C26" s="2" t="s">
        <v>41</v>
      </c>
      <c r="D26" s="2" t="s">
        <v>119</v>
      </c>
      <c r="E26" s="2" t="s">
        <v>123</v>
      </c>
      <c r="F26" s="3">
        <v>113.98</v>
      </c>
      <c r="G26" s="2" t="s">
        <v>189</v>
      </c>
      <c r="H26" s="2"/>
      <c r="I26">
        <v>11</v>
      </c>
      <c r="J26" s="2" t="str">
        <f>IF(AND(PeriodOD&lt;=Knjizenja[[#This Row],[Datum]],PeriodDO&gt;=Knjizenja[[#This Row],[Datum]]),"DA","NE")</f>
        <v>NE</v>
      </c>
    </row>
    <row r="27" spans="1:10" x14ac:dyDescent="0.25">
      <c r="A27" s="1">
        <v>45667</v>
      </c>
      <c r="B27" s="2" t="s">
        <v>227</v>
      </c>
      <c r="C27" s="2" t="s">
        <v>39</v>
      </c>
      <c r="D27" s="2" t="s">
        <v>107</v>
      </c>
      <c r="E27" s="2" t="s">
        <v>134</v>
      </c>
      <c r="F27" s="3">
        <v>2.86</v>
      </c>
      <c r="G27" s="2" t="s">
        <v>183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x14ac:dyDescent="0.25">
      <c r="A28" s="1">
        <v>45667</v>
      </c>
      <c r="B28" s="2" t="s">
        <v>227</v>
      </c>
      <c r="C28" s="2" t="s">
        <v>39</v>
      </c>
      <c r="D28" s="2" t="s">
        <v>107</v>
      </c>
      <c r="E28" s="2" t="s">
        <v>134</v>
      </c>
      <c r="F28" s="3">
        <v>188.51</v>
      </c>
      <c r="G28" s="2" t="s">
        <v>183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x14ac:dyDescent="0.25">
      <c r="A29" s="1">
        <v>45667</v>
      </c>
      <c r="B29" s="2" t="s">
        <v>227</v>
      </c>
      <c r="C29" s="2" t="s">
        <v>39</v>
      </c>
      <c r="D29" s="2" t="s">
        <v>107</v>
      </c>
      <c r="E29" s="2" t="s">
        <v>134</v>
      </c>
      <c r="F29" s="3">
        <v>418.8</v>
      </c>
      <c r="G29" s="2" t="s">
        <v>181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x14ac:dyDescent="0.25">
      <c r="A30" s="1">
        <v>45667</v>
      </c>
      <c r="B30" s="2" t="s">
        <v>227</v>
      </c>
      <c r="C30" s="2" t="s">
        <v>39</v>
      </c>
      <c r="D30" s="2" t="s">
        <v>109</v>
      </c>
      <c r="E30" s="2" t="s">
        <v>121</v>
      </c>
      <c r="F30" s="3">
        <v>15</v>
      </c>
      <c r="G30" s="2" t="s">
        <v>180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110</v>
      </c>
      <c r="E31" s="2" t="s">
        <v>122</v>
      </c>
      <c r="F31" s="3">
        <v>55.2</v>
      </c>
      <c r="G31" s="2" t="s">
        <v>187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109</v>
      </c>
      <c r="E32" s="2" t="s">
        <v>121</v>
      </c>
      <c r="F32" s="3">
        <v>15</v>
      </c>
      <c r="G32" s="2" t="s">
        <v>180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109</v>
      </c>
      <c r="E33" s="2" t="s">
        <v>121</v>
      </c>
      <c r="F33" s="3">
        <v>22</v>
      </c>
      <c r="G33" s="2" t="s">
        <v>180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x14ac:dyDescent="0.25">
      <c r="A34" s="1">
        <v>45670</v>
      </c>
      <c r="B34" s="2" t="s">
        <v>228</v>
      </c>
      <c r="C34" s="2" t="s">
        <v>39</v>
      </c>
      <c r="D34" s="2" t="s">
        <v>109</v>
      </c>
      <c r="E34" s="2" t="s">
        <v>121</v>
      </c>
      <c r="F34" s="3">
        <v>20</v>
      </c>
      <c r="G34" s="2" t="s">
        <v>180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x14ac:dyDescent="0.25">
      <c r="A35" s="1">
        <v>45670</v>
      </c>
      <c r="B35" s="2" t="s">
        <v>228</v>
      </c>
      <c r="C35" s="2" t="s">
        <v>39</v>
      </c>
      <c r="D35" s="2" t="s">
        <v>107</v>
      </c>
      <c r="E35" s="2" t="s">
        <v>134</v>
      </c>
      <c r="F35" s="3">
        <v>570.14</v>
      </c>
      <c r="G35" s="2" t="s">
        <v>186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x14ac:dyDescent="0.25">
      <c r="A36" s="1">
        <v>45671</v>
      </c>
      <c r="B36" s="2" t="s">
        <v>55</v>
      </c>
      <c r="C36" s="2" t="s">
        <v>39</v>
      </c>
      <c r="D36" s="2" t="s">
        <v>109</v>
      </c>
      <c r="E36" s="2" t="s">
        <v>121</v>
      </c>
      <c r="F36" s="3">
        <v>148.5</v>
      </c>
      <c r="G36" s="2" t="s">
        <v>180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x14ac:dyDescent="0.25">
      <c r="A37" s="1">
        <v>45671</v>
      </c>
      <c r="B37" s="2" t="s">
        <v>55</v>
      </c>
      <c r="C37" s="2" t="s">
        <v>39</v>
      </c>
      <c r="D37" s="2" t="s">
        <v>107</v>
      </c>
      <c r="E37" s="2" t="s">
        <v>134</v>
      </c>
      <c r="F37" s="3">
        <v>611.94000000000005</v>
      </c>
      <c r="G37" s="2" t="s">
        <v>186</v>
      </c>
      <c r="H37" s="2"/>
      <c r="I37">
        <v>0</v>
      </c>
      <c r="J37" s="2" t="str">
        <f>IF(AND(PeriodOD&lt;=Knjizenja[[#This Row],[Datum]],PeriodDO&gt;=Knjizenja[[#This Row],[Datum]]),"DA","NE")</f>
        <v>NE</v>
      </c>
    </row>
    <row r="38" spans="1:10" x14ac:dyDescent="0.25">
      <c r="A38" s="1">
        <v>45671</v>
      </c>
      <c r="B38" s="2" t="s">
        <v>55</v>
      </c>
      <c r="C38" s="2" t="s">
        <v>224</v>
      </c>
      <c r="D38" s="2" t="s">
        <v>112</v>
      </c>
      <c r="E38" s="2" t="s">
        <v>132</v>
      </c>
      <c r="F38" s="3">
        <v>210.06</v>
      </c>
      <c r="G38" s="2" t="s">
        <v>205</v>
      </c>
      <c r="H38" s="2"/>
      <c r="I38">
        <v>552</v>
      </c>
      <c r="J38" s="2" t="str">
        <f>IF(AND(PeriodOD&lt;=Knjizenja[[#This Row],[Datum]],PeriodDO&gt;=Knjizenja[[#This Row],[Datum]]),"DA","NE")</f>
        <v>NE</v>
      </c>
    </row>
    <row r="39" spans="1:10" x14ac:dyDescent="0.25">
      <c r="A39" s="1">
        <v>45671</v>
      </c>
      <c r="B39" s="2" t="s">
        <v>55</v>
      </c>
      <c r="C39" s="2" t="s">
        <v>39</v>
      </c>
      <c r="D39" s="2" t="s">
        <v>107</v>
      </c>
      <c r="E39" s="2" t="s">
        <v>134</v>
      </c>
      <c r="F39" s="3">
        <v>582.4</v>
      </c>
      <c r="G39" s="2" t="s">
        <v>186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x14ac:dyDescent="0.25">
      <c r="A40" s="1">
        <v>45671</v>
      </c>
      <c r="B40" s="2" t="s">
        <v>55</v>
      </c>
      <c r="C40" s="2" t="s">
        <v>39</v>
      </c>
      <c r="D40" s="2" t="s">
        <v>107</v>
      </c>
      <c r="E40" s="2" t="s">
        <v>134</v>
      </c>
      <c r="F40" s="3">
        <v>611.94000000000005</v>
      </c>
      <c r="G40" s="2" t="s">
        <v>186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107</v>
      </c>
      <c r="E41" s="2" t="s">
        <v>134</v>
      </c>
      <c r="F41" s="3">
        <v>138.31</v>
      </c>
      <c r="G41" s="2" t="s">
        <v>182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x14ac:dyDescent="0.25">
      <c r="A42" s="1">
        <v>45671</v>
      </c>
      <c r="B42" s="2" t="s">
        <v>55</v>
      </c>
      <c r="C42" s="2" t="s">
        <v>39</v>
      </c>
      <c r="D42" s="2" t="s">
        <v>107</v>
      </c>
      <c r="E42" s="2" t="s">
        <v>134</v>
      </c>
      <c r="F42" s="3">
        <v>472.64</v>
      </c>
      <c r="G42" s="2" t="s">
        <v>186</v>
      </c>
      <c r="H42" s="2"/>
      <c r="I42">
        <v>0</v>
      </c>
      <c r="J42" s="2" t="str">
        <f>IF(AND(PeriodOD&lt;=Knjizenja[[#This Row],[Datum]],PeriodDO&gt;=Knjizenja[[#This Row],[Datum]]),"DA","NE")</f>
        <v>NE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107</v>
      </c>
      <c r="E43" s="2" t="s">
        <v>134</v>
      </c>
      <c r="F43" s="3">
        <v>570.4</v>
      </c>
      <c r="G43" s="2" t="s">
        <v>186</v>
      </c>
      <c r="H43" s="2"/>
      <c r="I43">
        <v>0</v>
      </c>
      <c r="J43" s="2" t="str">
        <f>IF(AND(PeriodOD&lt;=Knjizenja[[#This Row],[Datum]],PeriodDO&gt;=Knjizenja[[#This Row],[Datum]]),"DA","NE")</f>
        <v>NE</v>
      </c>
    </row>
    <row r="44" spans="1:10" x14ac:dyDescent="0.25">
      <c r="A44" s="1">
        <v>45671</v>
      </c>
      <c r="B44" s="2" t="s">
        <v>55</v>
      </c>
      <c r="C44" s="2" t="s">
        <v>229</v>
      </c>
      <c r="D44" s="2" t="s">
        <v>118</v>
      </c>
      <c r="E44" s="2" t="s">
        <v>130</v>
      </c>
      <c r="F44" s="3">
        <v>60</v>
      </c>
      <c r="G44" s="2" t="s">
        <v>203</v>
      </c>
      <c r="H44" s="2"/>
      <c r="I44">
        <v>91</v>
      </c>
      <c r="J44" s="2" t="str">
        <f>IF(AND(PeriodOD&lt;=Knjizenja[[#This Row],[Datum]],PeriodDO&gt;=Knjizenja[[#This Row],[Datum]]),"DA","NE")</f>
        <v>NE</v>
      </c>
    </row>
    <row r="45" spans="1:10" x14ac:dyDescent="0.25">
      <c r="A45" s="1">
        <v>45671</v>
      </c>
      <c r="B45" s="2" t="s">
        <v>55</v>
      </c>
      <c r="C45" s="2" t="s">
        <v>224</v>
      </c>
      <c r="D45" s="2" t="s">
        <v>112</v>
      </c>
      <c r="E45" s="2" t="s">
        <v>132</v>
      </c>
      <c r="F45" s="3">
        <v>289.75</v>
      </c>
      <c r="G45" s="2" t="s">
        <v>205</v>
      </c>
      <c r="H45" s="2"/>
      <c r="I45">
        <v>552</v>
      </c>
      <c r="J45" s="2" t="str">
        <f>IF(AND(PeriodOD&lt;=Knjizenja[[#This Row],[Datum]],PeriodDO&gt;=Knjizenja[[#This Row],[Datum]]),"DA","NE")</f>
        <v>NE</v>
      </c>
    </row>
    <row r="46" spans="1:10" x14ac:dyDescent="0.25">
      <c r="A46" s="1">
        <v>45671</v>
      </c>
      <c r="B46" s="2" t="s">
        <v>55</v>
      </c>
      <c r="C46" s="2" t="s">
        <v>39</v>
      </c>
      <c r="D46" s="2" t="s">
        <v>109</v>
      </c>
      <c r="E46" s="2" t="s">
        <v>121</v>
      </c>
      <c r="F46" s="3">
        <v>15</v>
      </c>
      <c r="G46" s="2" t="s">
        <v>180</v>
      </c>
      <c r="H46" s="2"/>
      <c r="I46">
        <v>0</v>
      </c>
      <c r="J46" s="2" t="str">
        <f>IF(AND(PeriodOD&lt;=Knjizenja[[#This Row],[Datum]],PeriodDO&gt;=Knjizenja[[#This Row],[Datum]]),"DA","NE")</f>
        <v>NE</v>
      </c>
    </row>
    <row r="47" spans="1:10" x14ac:dyDescent="0.25">
      <c r="A47" s="1">
        <v>45671</v>
      </c>
      <c r="B47" s="2" t="s">
        <v>55</v>
      </c>
      <c r="C47" s="2" t="s">
        <v>39</v>
      </c>
      <c r="D47" s="2" t="s">
        <v>109</v>
      </c>
      <c r="E47" s="2" t="s">
        <v>121</v>
      </c>
      <c r="F47" s="3">
        <v>15</v>
      </c>
      <c r="G47" s="2" t="s">
        <v>180</v>
      </c>
      <c r="H47" s="2"/>
      <c r="I47">
        <v>0</v>
      </c>
      <c r="J47" s="2" t="str">
        <f>IF(AND(PeriodOD&lt;=Knjizenja[[#This Row],[Datum]],PeriodDO&gt;=Knjizenja[[#This Row],[Datum]]),"DA","NE")</f>
        <v>NE</v>
      </c>
    </row>
    <row r="48" spans="1:10" x14ac:dyDescent="0.25">
      <c r="A48" s="1">
        <v>45671</v>
      </c>
      <c r="B48" s="2" t="s">
        <v>55</v>
      </c>
      <c r="C48" s="2" t="s">
        <v>39</v>
      </c>
      <c r="D48" s="2" t="s">
        <v>107</v>
      </c>
      <c r="E48" s="2" t="s">
        <v>134</v>
      </c>
      <c r="F48" s="3">
        <v>18.59</v>
      </c>
      <c r="G48" s="2" t="s">
        <v>183</v>
      </c>
      <c r="H48" s="2"/>
      <c r="I48">
        <v>0</v>
      </c>
      <c r="J48" s="2" t="str">
        <f>IF(AND(PeriodOD&lt;=Knjizenja[[#This Row],[Datum]],PeriodDO&gt;=Knjizenja[[#This Row],[Datum]]),"DA","NE")</f>
        <v>NE</v>
      </c>
    </row>
    <row r="49" spans="1:10" x14ac:dyDescent="0.25">
      <c r="A49" s="1">
        <v>45671</v>
      </c>
      <c r="B49" s="2" t="s">
        <v>55</v>
      </c>
      <c r="C49" s="2" t="s">
        <v>39</v>
      </c>
      <c r="D49" s="2" t="s">
        <v>107</v>
      </c>
      <c r="E49" s="2" t="s">
        <v>134</v>
      </c>
      <c r="F49" s="3">
        <v>2.6</v>
      </c>
      <c r="G49" s="2" t="s">
        <v>183</v>
      </c>
      <c r="H49" s="2"/>
      <c r="I49">
        <v>0</v>
      </c>
      <c r="J49" s="2" t="str">
        <f>IF(AND(PeriodOD&lt;=Knjizenja[[#This Row],[Datum]],PeriodDO&gt;=Knjizenja[[#This Row],[Datum]]),"DA","NE")</f>
        <v>NE</v>
      </c>
    </row>
    <row r="50" spans="1:10" x14ac:dyDescent="0.25">
      <c r="A50" s="1">
        <v>45671</v>
      </c>
      <c r="B50" s="2" t="s">
        <v>55</v>
      </c>
      <c r="C50" s="2" t="s">
        <v>39</v>
      </c>
      <c r="D50" s="2" t="s">
        <v>107</v>
      </c>
      <c r="E50" s="2" t="s">
        <v>134</v>
      </c>
      <c r="F50" s="3">
        <v>565.29999999999995</v>
      </c>
      <c r="G50" s="2" t="s">
        <v>181</v>
      </c>
      <c r="H50" s="2"/>
      <c r="I50">
        <v>0</v>
      </c>
      <c r="J50" s="2" t="str">
        <f>IF(AND(PeriodOD&lt;=Knjizenja[[#This Row],[Datum]],PeriodDO&gt;=Knjizenja[[#This Row],[Datum]]),"DA","NE")</f>
        <v>NE</v>
      </c>
    </row>
    <row r="51" spans="1:10" x14ac:dyDescent="0.25">
      <c r="A51" s="1">
        <v>45671</v>
      </c>
      <c r="B51" s="2" t="s">
        <v>55</v>
      </c>
      <c r="C51" s="2" t="s">
        <v>39</v>
      </c>
      <c r="D51" s="2" t="s">
        <v>107</v>
      </c>
      <c r="E51" s="2" t="s">
        <v>134</v>
      </c>
      <c r="F51" s="3">
        <v>356.03</v>
      </c>
      <c r="G51" s="2" t="s">
        <v>185</v>
      </c>
      <c r="H51" s="2"/>
      <c r="I51">
        <v>0</v>
      </c>
      <c r="J51" s="2" t="str">
        <f>IF(AND(PeriodOD&lt;=Knjizenja[[#This Row],[Datum]],PeriodDO&gt;=Knjizenja[[#This Row],[Datum]]),"DA","NE")</f>
        <v>NE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107</v>
      </c>
      <c r="E52" s="2" t="s">
        <v>134</v>
      </c>
      <c r="F52" s="3">
        <v>12.99</v>
      </c>
      <c r="G52" s="2" t="s">
        <v>183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x14ac:dyDescent="0.25">
      <c r="A53" s="1">
        <v>45671</v>
      </c>
      <c r="B53" s="2" t="s">
        <v>55</v>
      </c>
      <c r="C53" s="2" t="s">
        <v>39</v>
      </c>
      <c r="D53" s="2" t="s">
        <v>107</v>
      </c>
      <c r="E53" s="2" t="s">
        <v>134</v>
      </c>
      <c r="F53" s="3">
        <v>48.16</v>
      </c>
      <c r="G53" s="2" t="s">
        <v>183</v>
      </c>
      <c r="H53" s="2"/>
      <c r="I53">
        <v>0</v>
      </c>
      <c r="J53" s="2" t="str">
        <f>IF(AND(PeriodOD&lt;=Knjizenja[[#This Row],[Datum]],PeriodDO&gt;=Knjizenja[[#This Row],[Datum]]),"DA","NE")</f>
        <v>NE</v>
      </c>
    </row>
    <row r="54" spans="1:10" x14ac:dyDescent="0.25">
      <c r="A54" s="1">
        <v>45671</v>
      </c>
      <c r="B54" s="2" t="s">
        <v>55</v>
      </c>
      <c r="C54" s="2" t="s">
        <v>39</v>
      </c>
      <c r="D54" s="2" t="s">
        <v>110</v>
      </c>
      <c r="E54" s="2" t="s">
        <v>122</v>
      </c>
      <c r="F54" s="3">
        <v>70.2</v>
      </c>
      <c r="G54" s="2" t="s">
        <v>187</v>
      </c>
      <c r="H54" s="2"/>
      <c r="I54">
        <v>0</v>
      </c>
      <c r="J54" s="2" t="str">
        <f>IF(AND(PeriodOD&lt;=Knjizenja[[#This Row],[Datum]],PeriodDO&gt;=Knjizenja[[#This Row],[Datum]]),"DA","NE")</f>
        <v>NE</v>
      </c>
    </row>
    <row r="55" spans="1:10" x14ac:dyDescent="0.25">
      <c r="A55" s="1">
        <v>45671</v>
      </c>
      <c r="B55" s="2" t="s">
        <v>55</v>
      </c>
      <c r="C55" s="2" t="s">
        <v>50</v>
      </c>
      <c r="D55" s="2" t="s">
        <v>112</v>
      </c>
      <c r="E55" s="2" t="s">
        <v>132</v>
      </c>
      <c r="F55" s="3">
        <v>4.53</v>
      </c>
      <c r="G55" s="2" t="s">
        <v>205</v>
      </c>
      <c r="H55" s="2"/>
      <c r="I55">
        <v>208</v>
      </c>
      <c r="J55" s="2" t="str">
        <f>IF(AND(PeriodOD&lt;=Knjizenja[[#This Row],[Datum]],PeriodDO&gt;=Knjizenja[[#This Row],[Datum]]),"DA","NE")</f>
        <v>NE</v>
      </c>
    </row>
    <row r="56" spans="1:10" x14ac:dyDescent="0.25">
      <c r="A56" s="1">
        <v>45671</v>
      </c>
      <c r="B56" s="2" t="s">
        <v>55</v>
      </c>
      <c r="C56" s="2" t="s">
        <v>39</v>
      </c>
      <c r="D56" s="2" t="s">
        <v>110</v>
      </c>
      <c r="E56" s="2" t="s">
        <v>122</v>
      </c>
      <c r="F56" s="3">
        <v>55.2</v>
      </c>
      <c r="G56" s="2" t="s">
        <v>187</v>
      </c>
      <c r="H56" s="2"/>
      <c r="I56">
        <v>0</v>
      </c>
      <c r="J56" s="2" t="str">
        <f>IF(AND(PeriodOD&lt;=Knjizenja[[#This Row],[Datum]],PeriodDO&gt;=Knjizenja[[#This Row],[Datum]]),"DA","NE")</f>
        <v>NE</v>
      </c>
    </row>
    <row r="57" spans="1:10" x14ac:dyDescent="0.25">
      <c r="A57" s="1">
        <v>45671</v>
      </c>
      <c r="B57" s="2" t="s">
        <v>55</v>
      </c>
      <c r="C57" s="2" t="s">
        <v>39</v>
      </c>
      <c r="D57" s="2" t="s">
        <v>110</v>
      </c>
      <c r="E57" s="2" t="s">
        <v>122</v>
      </c>
      <c r="F57" s="3">
        <v>79.05</v>
      </c>
      <c r="G57" s="2" t="s">
        <v>187</v>
      </c>
      <c r="H57" s="2"/>
      <c r="I57">
        <v>0</v>
      </c>
      <c r="J57" s="2" t="str">
        <f>IF(AND(PeriodOD&lt;=Knjizenja[[#This Row],[Datum]],PeriodDO&gt;=Knjizenja[[#This Row],[Datum]]),"DA","NE")</f>
        <v>NE</v>
      </c>
    </row>
    <row r="58" spans="1:10" x14ac:dyDescent="0.25">
      <c r="A58" s="1">
        <v>45671</v>
      </c>
      <c r="B58" s="2" t="s">
        <v>55</v>
      </c>
      <c r="C58" s="2" t="s">
        <v>39</v>
      </c>
      <c r="D58" s="2" t="s">
        <v>110</v>
      </c>
      <c r="E58" s="2" t="s">
        <v>122</v>
      </c>
      <c r="F58" s="3">
        <v>55.2</v>
      </c>
      <c r="G58" s="2" t="s">
        <v>187</v>
      </c>
      <c r="H58" s="2"/>
      <c r="I58">
        <v>0</v>
      </c>
      <c r="J58" s="2" t="str">
        <f>IF(AND(PeriodOD&lt;=Knjizenja[[#This Row],[Datum]],PeriodDO&gt;=Knjizenja[[#This Row],[Datum]]),"DA","NE")</f>
        <v>NE</v>
      </c>
    </row>
    <row r="59" spans="1:10" x14ac:dyDescent="0.25">
      <c r="A59" s="1">
        <v>45677</v>
      </c>
      <c r="B59" s="2" t="s">
        <v>58</v>
      </c>
      <c r="C59" s="2" t="s">
        <v>42</v>
      </c>
      <c r="D59" s="2" t="s">
        <v>115</v>
      </c>
      <c r="E59" s="2" t="s">
        <v>126</v>
      </c>
      <c r="F59" s="3">
        <v>97.49</v>
      </c>
      <c r="G59" s="2" t="s">
        <v>192</v>
      </c>
      <c r="H59" s="2"/>
      <c r="I59">
        <v>49</v>
      </c>
      <c r="J59" s="2" t="str">
        <f>IF(AND(PeriodOD&lt;=Knjizenja[[#This Row],[Datum]],PeriodDO&gt;=Knjizenja[[#This Row],[Datum]]),"DA","NE")</f>
        <v>NE</v>
      </c>
    </row>
    <row r="60" spans="1:10" x14ac:dyDescent="0.25">
      <c r="A60" s="1">
        <v>45677</v>
      </c>
      <c r="B60" s="2" t="s">
        <v>58</v>
      </c>
      <c r="C60" s="2" t="s">
        <v>45</v>
      </c>
      <c r="D60" s="2" t="s">
        <v>113</v>
      </c>
      <c r="E60" s="2" t="s">
        <v>128</v>
      </c>
      <c r="F60" s="3">
        <v>641.45000000000005</v>
      </c>
      <c r="G60" s="2" t="s">
        <v>199</v>
      </c>
      <c r="H60" s="2"/>
      <c r="I60">
        <v>367</v>
      </c>
      <c r="J60" s="2" t="str">
        <f>IF(AND(PeriodOD&lt;=Knjizenja[[#This Row],[Datum]],PeriodDO&gt;=Knjizenja[[#This Row],[Datum]]),"DA","NE")</f>
        <v>NE</v>
      </c>
    </row>
    <row r="61" spans="1:10" x14ac:dyDescent="0.25">
      <c r="A61" s="1">
        <v>45677</v>
      </c>
      <c r="B61" s="2" t="s">
        <v>58</v>
      </c>
      <c r="C61" s="2" t="s">
        <v>42</v>
      </c>
      <c r="D61" s="2" t="s">
        <v>115</v>
      </c>
      <c r="E61" s="2" t="s">
        <v>126</v>
      </c>
      <c r="F61" s="3">
        <v>32.5</v>
      </c>
      <c r="G61" s="2" t="s">
        <v>192</v>
      </c>
      <c r="H61" s="2"/>
      <c r="I61">
        <v>49</v>
      </c>
      <c r="J61" s="2" t="str">
        <f>IF(AND(PeriodOD&lt;=Knjizenja[[#This Row],[Datum]],PeriodDO&gt;=Knjizenja[[#This Row],[Datum]]),"DA","NE")</f>
        <v>NE</v>
      </c>
    </row>
    <row r="62" spans="1:10" x14ac:dyDescent="0.25">
      <c r="A62" s="1">
        <v>45677</v>
      </c>
      <c r="B62" s="2" t="s">
        <v>58</v>
      </c>
      <c r="C62" s="2" t="s">
        <v>43</v>
      </c>
      <c r="D62" s="2" t="s">
        <v>114</v>
      </c>
      <c r="E62" s="2" t="s">
        <v>125</v>
      </c>
      <c r="F62" s="3">
        <v>93.93</v>
      </c>
      <c r="G62" s="2" t="s">
        <v>190</v>
      </c>
      <c r="H62" s="2"/>
      <c r="I62">
        <v>16</v>
      </c>
      <c r="J62" s="2" t="str">
        <f>IF(AND(PeriodOD&lt;=Knjizenja[[#This Row],[Datum]],PeriodDO&gt;=Knjizenja[[#This Row],[Datum]]),"DA","NE")</f>
        <v>NE</v>
      </c>
    </row>
    <row r="63" spans="1:10" x14ac:dyDescent="0.25">
      <c r="A63" s="1">
        <v>45677</v>
      </c>
      <c r="B63" s="2" t="s">
        <v>58</v>
      </c>
      <c r="C63" s="2" t="s">
        <v>161</v>
      </c>
      <c r="D63" s="2" t="s">
        <v>175</v>
      </c>
      <c r="E63" s="2" t="s">
        <v>166</v>
      </c>
      <c r="F63" s="3">
        <v>40.25</v>
      </c>
      <c r="G63" s="2" t="s">
        <v>219</v>
      </c>
      <c r="H63" s="2"/>
      <c r="I63">
        <v>7</v>
      </c>
      <c r="J63" s="2" t="str">
        <f>IF(AND(PeriodOD&lt;=Knjizenja[[#This Row],[Datum]],PeriodDO&gt;=Knjizenja[[#This Row],[Datum]]),"DA","NE")</f>
        <v>NE</v>
      </c>
    </row>
    <row r="64" spans="1:10" x14ac:dyDescent="0.25">
      <c r="A64" s="1">
        <v>45677</v>
      </c>
      <c r="B64" s="2" t="s">
        <v>58</v>
      </c>
      <c r="C64" s="2" t="s">
        <v>230</v>
      </c>
      <c r="D64" s="2" t="s">
        <v>114</v>
      </c>
      <c r="E64" s="2" t="s">
        <v>125</v>
      </c>
      <c r="F64" s="3">
        <v>41.08</v>
      </c>
      <c r="G64" s="2" t="s">
        <v>190</v>
      </c>
      <c r="H64" s="2"/>
      <c r="I64">
        <v>232311</v>
      </c>
      <c r="J64" s="2" t="str">
        <f>IF(AND(PeriodOD&lt;=Knjizenja[[#This Row],[Datum]],PeriodDO&gt;=Knjizenja[[#This Row],[Datum]]),"DA","NE")</f>
        <v>NE</v>
      </c>
    </row>
    <row r="65" spans="1:10" x14ac:dyDescent="0.25">
      <c r="A65" s="1">
        <v>45677</v>
      </c>
      <c r="B65" s="2" t="s">
        <v>58</v>
      </c>
      <c r="C65" s="2" t="s">
        <v>47</v>
      </c>
      <c r="D65" s="2" t="s">
        <v>119</v>
      </c>
      <c r="E65" s="2" t="s">
        <v>123</v>
      </c>
      <c r="F65" s="3">
        <v>64.7</v>
      </c>
      <c r="G65" s="2" t="s">
        <v>189</v>
      </c>
      <c r="H65" s="2"/>
      <c r="I65">
        <v>201</v>
      </c>
      <c r="J65" s="2" t="str">
        <f>IF(AND(PeriodOD&lt;=Knjizenja[[#This Row],[Datum]],PeriodDO&gt;=Knjizenja[[#This Row],[Datum]]),"DA","NE")</f>
        <v>NE</v>
      </c>
    </row>
    <row r="66" spans="1:10" x14ac:dyDescent="0.25">
      <c r="A66" s="1">
        <v>45677</v>
      </c>
      <c r="B66" s="2" t="s">
        <v>58</v>
      </c>
      <c r="C66" s="2" t="s">
        <v>47</v>
      </c>
      <c r="D66" s="2" t="s">
        <v>119</v>
      </c>
      <c r="E66" s="2" t="s">
        <v>123</v>
      </c>
      <c r="F66" s="3">
        <v>1.66</v>
      </c>
      <c r="G66" s="2" t="s">
        <v>189</v>
      </c>
      <c r="H66" s="2"/>
      <c r="I66">
        <v>201</v>
      </c>
      <c r="J66" s="2" t="str">
        <f>IF(AND(PeriodOD&lt;=Knjizenja[[#This Row],[Datum]],PeriodDO&gt;=Knjizenja[[#This Row],[Datum]]),"DA","NE")</f>
        <v>NE</v>
      </c>
    </row>
    <row r="67" spans="1:10" x14ac:dyDescent="0.25">
      <c r="A67" s="1">
        <v>45677</v>
      </c>
      <c r="B67" s="2" t="s">
        <v>58</v>
      </c>
      <c r="C67" s="2" t="s">
        <v>161</v>
      </c>
      <c r="D67" s="2" t="s">
        <v>111</v>
      </c>
      <c r="E67" s="2" t="s">
        <v>120</v>
      </c>
      <c r="F67" s="3">
        <v>12.86</v>
      </c>
      <c r="G67" s="2" t="s">
        <v>179</v>
      </c>
      <c r="H67" s="2"/>
      <c r="I67">
        <v>7</v>
      </c>
      <c r="J67" s="2" t="str">
        <f>IF(AND(PeriodOD&lt;=Knjizenja[[#This Row],[Datum]],PeriodDO&gt;=Knjizenja[[#This Row],[Datum]]),"DA","NE")</f>
        <v>NE</v>
      </c>
    </row>
    <row r="68" spans="1:10" x14ac:dyDescent="0.25">
      <c r="A68" s="1">
        <v>45677</v>
      </c>
      <c r="B68" s="2" t="s">
        <v>58</v>
      </c>
      <c r="C68" s="2" t="s">
        <v>43</v>
      </c>
      <c r="D68" s="2" t="s">
        <v>114</v>
      </c>
      <c r="E68" s="2" t="s">
        <v>125</v>
      </c>
      <c r="F68" s="3">
        <v>41.68</v>
      </c>
      <c r="G68" s="2" t="s">
        <v>190</v>
      </c>
      <c r="H68" s="2"/>
      <c r="I68">
        <v>16</v>
      </c>
      <c r="J68" s="2" t="str">
        <f>IF(AND(PeriodOD&lt;=Knjizenja[[#This Row],[Datum]],PeriodDO&gt;=Knjizenja[[#This Row],[Datum]]),"DA","NE")</f>
        <v>NE</v>
      </c>
    </row>
    <row r="69" spans="1:10" x14ac:dyDescent="0.25">
      <c r="A69" s="1">
        <v>45677</v>
      </c>
      <c r="B69" s="2" t="s">
        <v>58</v>
      </c>
      <c r="C69" s="2" t="s">
        <v>161</v>
      </c>
      <c r="D69" s="2" t="s">
        <v>111</v>
      </c>
      <c r="E69" s="2" t="s">
        <v>120</v>
      </c>
      <c r="F69" s="3">
        <v>197.5</v>
      </c>
      <c r="G69" s="2" t="s">
        <v>179</v>
      </c>
      <c r="H69" s="2"/>
      <c r="I69">
        <v>7</v>
      </c>
      <c r="J69" s="2" t="str">
        <f>IF(AND(PeriodOD&lt;=Knjizenja[[#This Row],[Datum]],PeriodDO&gt;=Knjizenja[[#This Row],[Datum]]),"DA","NE")</f>
        <v>NE</v>
      </c>
    </row>
    <row r="70" spans="1:10" x14ac:dyDescent="0.25">
      <c r="A70" s="1">
        <v>45677</v>
      </c>
      <c r="B70" s="2" t="s">
        <v>58</v>
      </c>
      <c r="C70" s="2" t="s">
        <v>44</v>
      </c>
      <c r="D70" s="2" t="s">
        <v>113</v>
      </c>
      <c r="E70" s="2" t="s">
        <v>127</v>
      </c>
      <c r="F70" s="3">
        <v>339.7</v>
      </c>
      <c r="G70" s="2" t="s">
        <v>200</v>
      </c>
      <c r="H70" s="2"/>
      <c r="I70">
        <v>4</v>
      </c>
      <c r="J70" s="2" t="str">
        <f>IF(AND(PeriodOD&lt;=Knjizenja[[#This Row],[Datum]],PeriodDO&gt;=Knjizenja[[#This Row],[Datum]]),"DA","NE")</f>
        <v>NE</v>
      </c>
    </row>
    <row r="71" spans="1:10" x14ac:dyDescent="0.25">
      <c r="A71" s="1">
        <v>45677</v>
      </c>
      <c r="B71" s="2" t="s">
        <v>58</v>
      </c>
      <c r="C71" s="2" t="s">
        <v>158</v>
      </c>
      <c r="D71" s="2" t="s">
        <v>111</v>
      </c>
      <c r="E71" s="2" t="s">
        <v>120</v>
      </c>
      <c r="F71" s="3">
        <v>341.52</v>
      </c>
      <c r="G71" s="2" t="s">
        <v>179</v>
      </c>
      <c r="H71" s="2"/>
      <c r="I71">
        <v>228</v>
      </c>
      <c r="J71" s="2" t="str">
        <f>IF(AND(PeriodOD&lt;=Knjizenja[[#This Row],[Datum]],PeriodDO&gt;=Knjizenja[[#This Row],[Datum]]),"DA","NE")</f>
        <v>NE</v>
      </c>
    </row>
    <row r="72" spans="1:10" x14ac:dyDescent="0.25">
      <c r="A72" s="1">
        <v>45680</v>
      </c>
      <c r="B72" s="2" t="s">
        <v>59</v>
      </c>
      <c r="C72" s="2" t="s">
        <v>231</v>
      </c>
      <c r="D72" s="2" t="s">
        <v>175</v>
      </c>
      <c r="E72" s="2" t="s">
        <v>166</v>
      </c>
      <c r="F72" s="3">
        <v>1035</v>
      </c>
      <c r="G72" s="2" t="s">
        <v>219</v>
      </c>
      <c r="H72" s="2"/>
      <c r="I72">
        <v>557</v>
      </c>
      <c r="J72" s="2" t="str">
        <f>IF(AND(PeriodOD&lt;=Knjizenja[[#This Row],[Datum]],PeriodDO&gt;=Knjizenja[[#This Row],[Datum]]),"DA","NE")</f>
        <v>NE</v>
      </c>
    </row>
    <row r="73" spans="1:10" x14ac:dyDescent="0.25">
      <c r="A73" s="1">
        <v>45685</v>
      </c>
      <c r="B73" s="2" t="s">
        <v>232</v>
      </c>
      <c r="C73" s="2" t="s">
        <v>39</v>
      </c>
      <c r="D73" s="2" t="s">
        <v>109</v>
      </c>
      <c r="E73" s="2" t="s">
        <v>121</v>
      </c>
      <c r="F73" s="3">
        <v>60</v>
      </c>
      <c r="G73" s="2" t="s">
        <v>180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x14ac:dyDescent="0.25">
      <c r="A74" s="1">
        <v>45685</v>
      </c>
      <c r="B74" s="2" t="s">
        <v>232</v>
      </c>
      <c r="C74" s="2" t="s">
        <v>234</v>
      </c>
      <c r="D74" s="2" t="s">
        <v>112</v>
      </c>
      <c r="E74" s="2" t="s">
        <v>132</v>
      </c>
      <c r="F74" s="3">
        <v>124.49</v>
      </c>
      <c r="G74" s="2" t="s">
        <v>205</v>
      </c>
      <c r="H74" s="2"/>
      <c r="I74">
        <v>555</v>
      </c>
      <c r="J74" s="2" t="str">
        <f>IF(AND(PeriodOD&lt;=Knjizenja[[#This Row],[Datum]],PeriodDO&gt;=Knjizenja[[#This Row],[Datum]]),"DA","NE")</f>
        <v>NE</v>
      </c>
    </row>
    <row r="75" spans="1:10" x14ac:dyDescent="0.25">
      <c r="A75" s="1">
        <v>45685</v>
      </c>
      <c r="B75" s="2" t="s">
        <v>232</v>
      </c>
      <c r="C75" s="2" t="s">
        <v>233</v>
      </c>
      <c r="D75" s="2" t="s">
        <v>112</v>
      </c>
      <c r="E75" s="2" t="s">
        <v>132</v>
      </c>
      <c r="F75" s="3">
        <v>399.92</v>
      </c>
      <c r="G75" s="2" t="s">
        <v>205</v>
      </c>
      <c r="H75" s="2"/>
      <c r="I75">
        <v>482</v>
      </c>
      <c r="J75" s="2" t="str">
        <f>IF(AND(PeriodOD&lt;=Knjizenja[[#This Row],[Datum]],PeriodDO&gt;=Knjizenja[[#This Row],[Datum]]),"DA","NE")</f>
        <v>NE</v>
      </c>
    </row>
    <row r="76" spans="1:10" x14ac:dyDescent="0.25">
      <c r="A76" s="1">
        <v>45685</v>
      </c>
      <c r="B76" s="2" t="s">
        <v>232</v>
      </c>
      <c r="C76" s="2" t="s">
        <v>233</v>
      </c>
      <c r="D76" s="2" t="s">
        <v>112</v>
      </c>
      <c r="E76" s="2" t="s">
        <v>132</v>
      </c>
      <c r="F76" s="3">
        <v>299.94</v>
      </c>
      <c r="G76" s="2" t="s">
        <v>205</v>
      </c>
      <c r="H76" s="2"/>
      <c r="I76">
        <v>482</v>
      </c>
      <c r="J76" s="2" t="str">
        <f>IF(AND(PeriodOD&lt;=Knjizenja[[#This Row],[Datum]],PeriodDO&gt;=Knjizenja[[#This Row],[Datum]]),"DA","NE")</f>
        <v>NE</v>
      </c>
    </row>
    <row r="77" spans="1:10" x14ac:dyDescent="0.25">
      <c r="A77" s="1">
        <v>45686</v>
      </c>
      <c r="B77" s="2" t="s">
        <v>60</v>
      </c>
      <c r="C77" s="2" t="s">
        <v>51</v>
      </c>
      <c r="D77" s="2" t="s">
        <v>112</v>
      </c>
      <c r="E77" s="2" t="s">
        <v>132</v>
      </c>
      <c r="F77" s="3">
        <v>703.06</v>
      </c>
      <c r="G77" s="2" t="s">
        <v>205</v>
      </c>
      <c r="H77" s="2"/>
      <c r="I77">
        <v>275</v>
      </c>
      <c r="J77" s="2" t="str">
        <f>IF(AND(PeriodOD&lt;=Knjizenja[[#This Row],[Datum]],PeriodDO&gt;=Knjizenja[[#This Row],[Datum]]),"DA","NE")</f>
        <v>NE</v>
      </c>
    </row>
    <row r="78" spans="1:10" x14ac:dyDescent="0.25">
      <c r="A78" s="1">
        <v>45686</v>
      </c>
      <c r="B78" s="2" t="s">
        <v>60</v>
      </c>
      <c r="C78" s="2" t="s">
        <v>51</v>
      </c>
      <c r="D78" s="2" t="s">
        <v>112</v>
      </c>
      <c r="E78" s="2" t="s">
        <v>132</v>
      </c>
      <c r="F78" s="3">
        <v>728.79</v>
      </c>
      <c r="G78" s="2" t="s">
        <v>205</v>
      </c>
      <c r="H78" s="2"/>
      <c r="I78">
        <v>275</v>
      </c>
      <c r="J78" s="2" t="str">
        <f>IF(AND(PeriodOD&lt;=Knjizenja[[#This Row],[Datum]],PeriodDO&gt;=Knjizenja[[#This Row],[Datum]]),"DA","NE")</f>
        <v>NE</v>
      </c>
    </row>
    <row r="79" spans="1:10" x14ac:dyDescent="0.25">
      <c r="A79" s="1">
        <v>45686</v>
      </c>
      <c r="B79" s="2" t="s">
        <v>60</v>
      </c>
      <c r="C79" s="2" t="s">
        <v>51</v>
      </c>
      <c r="D79" s="2" t="s">
        <v>112</v>
      </c>
      <c r="E79" s="2" t="s">
        <v>132</v>
      </c>
      <c r="F79" s="3">
        <v>640.42999999999995</v>
      </c>
      <c r="G79" s="2" t="s">
        <v>205</v>
      </c>
      <c r="H79" s="2"/>
      <c r="I79">
        <v>275</v>
      </c>
      <c r="J79" s="2" t="str">
        <f>IF(AND(PeriodOD&lt;=Knjizenja[[#This Row],[Datum]],PeriodDO&gt;=Knjizenja[[#This Row],[Datum]]),"DA","NE")</f>
        <v>NE</v>
      </c>
    </row>
    <row r="80" spans="1:10" x14ac:dyDescent="0.25">
      <c r="A80" s="1">
        <v>45686</v>
      </c>
      <c r="B80" s="2" t="s">
        <v>60</v>
      </c>
      <c r="C80" s="2" t="s">
        <v>158</v>
      </c>
      <c r="D80" s="2" t="s">
        <v>111</v>
      </c>
      <c r="E80" s="2" t="s">
        <v>120</v>
      </c>
      <c r="F80" s="3">
        <v>341.52</v>
      </c>
      <c r="G80" s="2" t="s">
        <v>179</v>
      </c>
      <c r="H80" s="2"/>
      <c r="I80">
        <v>228</v>
      </c>
      <c r="J80" s="2" t="str">
        <f>IF(AND(PeriodOD&lt;=Knjizenja[[#This Row],[Datum]],PeriodDO&gt;=Knjizenja[[#This Row],[Datum]]),"DA","NE")</f>
        <v>NE</v>
      </c>
    </row>
    <row r="81" spans="1:35" x14ac:dyDescent="0.25">
      <c r="A81" s="1">
        <v>45686</v>
      </c>
      <c r="B81" s="2" t="s">
        <v>60</v>
      </c>
      <c r="C81" s="2" t="s">
        <v>48</v>
      </c>
      <c r="D81" s="2" t="s">
        <v>116</v>
      </c>
      <c r="E81" s="2" t="s">
        <v>131</v>
      </c>
      <c r="F81" s="3">
        <v>227.73</v>
      </c>
      <c r="G81" s="2" t="s">
        <v>204</v>
      </c>
      <c r="H81" s="2"/>
      <c r="I81">
        <v>451</v>
      </c>
      <c r="J81" s="2" t="str">
        <f>IF(AND(PeriodOD&lt;=Knjizenja[[#This Row],[Datum]],PeriodDO&gt;=Knjizenja[[#This Row],[Datum]]),"DA","NE")</f>
        <v>NE</v>
      </c>
    </row>
    <row r="82" spans="1:35" x14ac:dyDescent="0.25">
      <c r="A82" s="1">
        <v>45686</v>
      </c>
      <c r="B82" s="2" t="s">
        <v>60</v>
      </c>
      <c r="C82" s="2" t="s">
        <v>48</v>
      </c>
      <c r="D82" s="2" t="s">
        <v>116</v>
      </c>
      <c r="E82" s="2" t="s">
        <v>131</v>
      </c>
      <c r="F82" s="3">
        <v>115.74</v>
      </c>
      <c r="G82" s="2" t="s">
        <v>204</v>
      </c>
      <c r="H82" s="2"/>
      <c r="I82">
        <v>451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51</v>
      </c>
      <c r="D83" s="2" t="s">
        <v>112</v>
      </c>
      <c r="E83" s="2" t="s">
        <v>132</v>
      </c>
      <c r="F83" s="3">
        <v>606.67999999999995</v>
      </c>
      <c r="G83" s="2" t="s">
        <v>205</v>
      </c>
      <c r="H83" s="2"/>
      <c r="I83">
        <v>275</v>
      </c>
      <c r="J83" s="2" t="str">
        <f>IF(AND(PeriodOD&lt;=Knjizenja[[#This Row],[Datum]],PeriodDO&gt;=Knjizenja[[#This Row],[Datum]]),"DA","NE")</f>
        <v>NE</v>
      </c>
    </row>
    <row r="84" spans="1:35" x14ac:dyDescent="0.25">
      <c r="A84" s="1">
        <v>45686</v>
      </c>
      <c r="B84" s="2" t="s">
        <v>60</v>
      </c>
      <c r="C84" s="2" t="s">
        <v>48</v>
      </c>
      <c r="D84" s="2" t="s">
        <v>116</v>
      </c>
      <c r="E84" s="2" t="s">
        <v>131</v>
      </c>
      <c r="F84" s="3">
        <v>577.30999999999995</v>
      </c>
      <c r="G84" s="2" t="s">
        <v>204</v>
      </c>
      <c r="H84" s="2"/>
      <c r="I84">
        <v>451</v>
      </c>
      <c r="J84" s="2" t="str">
        <f>IF(AND(PeriodOD&lt;=Knjizenja[[#This Row],[Datum]],PeriodDO&gt;=Knjizenja[[#This Row],[Datum]]),"DA","NE")</f>
        <v>NE</v>
      </c>
    </row>
    <row r="85" spans="1:35" x14ac:dyDescent="0.25">
      <c r="A85" s="1">
        <v>45686</v>
      </c>
      <c r="B85" s="2" t="s">
        <v>60</v>
      </c>
      <c r="C85" s="2" t="s">
        <v>48</v>
      </c>
      <c r="D85" s="2" t="s">
        <v>116</v>
      </c>
      <c r="E85" s="2" t="s">
        <v>131</v>
      </c>
      <c r="F85" s="3">
        <v>240.76</v>
      </c>
      <c r="G85" s="2" t="s">
        <v>204</v>
      </c>
      <c r="H85" s="2"/>
      <c r="I85">
        <v>451</v>
      </c>
      <c r="J85" s="2" t="str">
        <f>IF(AND(PeriodOD&lt;=Knjizenja[[#This Row],[Datum]],PeriodDO&gt;=Knjizenja[[#This Row],[Datum]]),"DA","NE")</f>
        <v>NE</v>
      </c>
    </row>
    <row r="86" spans="1:35" x14ac:dyDescent="0.25">
      <c r="A86" s="1">
        <v>45686</v>
      </c>
      <c r="B86" s="2" t="s">
        <v>60</v>
      </c>
      <c r="C86" s="2" t="s">
        <v>50</v>
      </c>
      <c r="D86" s="2" t="s">
        <v>112</v>
      </c>
      <c r="E86" s="2" t="s">
        <v>132</v>
      </c>
      <c r="F86" s="3">
        <v>68.989999999999995</v>
      </c>
      <c r="G86" s="2" t="s">
        <v>205</v>
      </c>
      <c r="H86" s="2"/>
      <c r="I86">
        <v>208</v>
      </c>
      <c r="J86" s="2" t="str">
        <f>IF(AND(PeriodOD&lt;=Knjizenja[[#This Row],[Datum]],PeriodDO&gt;=Knjizenja[[#This Row],[Datum]]),"DA","NE")</f>
        <v>NE</v>
      </c>
    </row>
    <row r="87" spans="1:35" x14ac:dyDescent="0.25">
      <c r="A87" s="1">
        <v>45686</v>
      </c>
      <c r="B87" s="2" t="s">
        <v>60</v>
      </c>
      <c r="C87" s="2" t="s">
        <v>52</v>
      </c>
      <c r="D87" s="2" t="s">
        <v>112</v>
      </c>
      <c r="E87" s="2" t="s">
        <v>132</v>
      </c>
      <c r="F87" s="3">
        <v>721.53</v>
      </c>
      <c r="G87" s="2" t="s">
        <v>205</v>
      </c>
      <c r="H87" s="2"/>
      <c r="I87">
        <v>338</v>
      </c>
      <c r="J87" s="2" t="str">
        <f>IF(AND(PeriodOD&lt;=Knjizenja[[#This Row],[Datum]],PeriodDO&gt;=Knjizenja[[#This Row],[Datum]]),"DA","NE")</f>
        <v>NE</v>
      </c>
    </row>
    <row r="88" spans="1:35" x14ac:dyDescent="0.25">
      <c r="A88" s="1">
        <v>45686</v>
      </c>
      <c r="B88" s="2" t="s">
        <v>60</v>
      </c>
      <c r="C88" s="2" t="s">
        <v>52</v>
      </c>
      <c r="D88" s="2" t="s">
        <v>112</v>
      </c>
      <c r="E88" s="2" t="s">
        <v>132</v>
      </c>
      <c r="F88" s="3">
        <v>664.25</v>
      </c>
      <c r="G88" s="2" t="s">
        <v>205</v>
      </c>
      <c r="H88" s="2"/>
      <c r="I88">
        <v>338</v>
      </c>
      <c r="J88" s="2" t="str">
        <f>IF(AND(PeriodOD&lt;=Knjizenja[[#This Row],[Datum]],PeriodDO&gt;=Knjizenja[[#This Row],[Datum]]),"DA","NE")</f>
        <v>NE</v>
      </c>
    </row>
    <row r="89" spans="1:35" x14ac:dyDescent="0.25">
      <c r="A89" s="1">
        <v>45686</v>
      </c>
      <c r="B89" s="2" t="s">
        <v>60</v>
      </c>
      <c r="C89" s="2" t="s">
        <v>52</v>
      </c>
      <c r="D89" s="2" t="s">
        <v>112</v>
      </c>
      <c r="E89" s="2" t="s">
        <v>132</v>
      </c>
      <c r="F89" s="3">
        <v>560.08000000000004</v>
      </c>
      <c r="G89" s="2" t="s">
        <v>205</v>
      </c>
      <c r="H89" s="2"/>
      <c r="I89">
        <v>338</v>
      </c>
      <c r="J89" s="2" t="str">
        <f>IF(AND(PeriodOD&lt;=Knjizenja[[#This Row],[Datum]],PeriodDO&gt;=Knjizenja[[#This Row],[Datum]]),"DA","NE")</f>
        <v>NE</v>
      </c>
    </row>
    <row r="90" spans="1:35" x14ac:dyDescent="0.25">
      <c r="A90" s="1">
        <v>45686</v>
      </c>
      <c r="B90" s="2" t="s">
        <v>60</v>
      </c>
      <c r="C90" s="2" t="s">
        <v>223</v>
      </c>
      <c r="D90" s="2" t="s">
        <v>112</v>
      </c>
      <c r="E90" s="2" t="s">
        <v>132</v>
      </c>
      <c r="F90" s="3">
        <v>357</v>
      </c>
      <c r="G90" s="2" t="s">
        <v>205</v>
      </c>
      <c r="H90" s="2"/>
      <c r="I90">
        <v>474</v>
      </c>
      <c r="J90" s="2" t="str">
        <f>IF(AND(PeriodOD&lt;=Knjizenja[[#This Row],[Datum]],PeriodDO&gt;=Knjizenja[[#This Row],[Datum]]),"DA","NE")</f>
        <v>NE</v>
      </c>
    </row>
    <row r="91" spans="1:35" x14ac:dyDescent="0.25">
      <c r="A91" s="1">
        <v>45686</v>
      </c>
      <c r="B91" s="2" t="s">
        <v>60</v>
      </c>
      <c r="C91" s="2" t="s">
        <v>50</v>
      </c>
      <c r="D91" s="2" t="s">
        <v>112</v>
      </c>
      <c r="E91" s="2" t="s">
        <v>132</v>
      </c>
      <c r="F91" s="3">
        <v>72.819999999999993</v>
      </c>
      <c r="G91" s="2" t="s">
        <v>205</v>
      </c>
      <c r="H91" s="2"/>
      <c r="I91">
        <v>208</v>
      </c>
      <c r="J91" s="2" t="str">
        <f>IF(AND(PeriodOD&lt;=Knjizenja[[#This Row],[Datum]],PeriodDO&gt;=Knjizenja[[#This Row],[Datum]]),"DA","NE")</f>
        <v>NE</v>
      </c>
    </row>
    <row r="92" spans="1:35" x14ac:dyDescent="0.25">
      <c r="A92" s="1">
        <v>45686</v>
      </c>
      <c r="B92" s="2" t="s">
        <v>60</v>
      </c>
      <c r="C92" s="2" t="s">
        <v>50</v>
      </c>
      <c r="D92" s="2" t="s">
        <v>112</v>
      </c>
      <c r="E92" s="2" t="s">
        <v>132</v>
      </c>
      <c r="F92" s="3">
        <v>28.26</v>
      </c>
      <c r="G92" s="2" t="s">
        <v>205</v>
      </c>
      <c r="H92" s="2"/>
      <c r="I92">
        <v>208</v>
      </c>
      <c r="J92" s="2" t="str">
        <f>IF(AND(PeriodOD&lt;=Knjizenja[[#This Row],[Datum]],PeriodDO&gt;=Knjizenja[[#This Row],[Datum]]),"DA","NE")</f>
        <v>NE</v>
      </c>
    </row>
    <row r="93" spans="1:35" x14ac:dyDescent="0.25">
      <c r="A93" s="1">
        <v>45686</v>
      </c>
      <c r="B93" s="2" t="s">
        <v>60</v>
      </c>
      <c r="C93" s="2" t="s">
        <v>46</v>
      </c>
      <c r="D93" s="2" t="s">
        <v>117</v>
      </c>
      <c r="E93" s="2" t="s">
        <v>129</v>
      </c>
      <c r="F93" s="3">
        <v>21.24</v>
      </c>
      <c r="G93" s="2" t="s">
        <v>201</v>
      </c>
      <c r="H93" s="2"/>
      <c r="I93">
        <v>231</v>
      </c>
      <c r="J93" s="2" t="str">
        <f>IF(AND(PeriodOD&lt;=Knjizenja[[#This Row],[Datum]],PeriodDO&gt;=Knjizenja[[#This Row],[Datum]]),"DA","NE")</f>
        <v>NE</v>
      </c>
    </row>
    <row r="94" spans="1:35" x14ac:dyDescent="0.25">
      <c r="A94" s="1">
        <v>45686</v>
      </c>
      <c r="B94" s="2" t="s">
        <v>60</v>
      </c>
      <c r="C94" s="2" t="s">
        <v>50</v>
      </c>
      <c r="D94" s="2" t="s">
        <v>112</v>
      </c>
      <c r="E94" s="2" t="s">
        <v>132</v>
      </c>
      <c r="F94" s="3">
        <v>140.27000000000001</v>
      </c>
      <c r="G94" s="2" t="s">
        <v>205</v>
      </c>
      <c r="H94" s="2"/>
      <c r="I94">
        <v>208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45688</v>
      </c>
      <c r="B95" s="2" t="s">
        <v>235</v>
      </c>
      <c r="C95" s="2" t="s">
        <v>162</v>
      </c>
      <c r="D95" s="2" t="s">
        <v>114</v>
      </c>
      <c r="E95" s="2" t="s">
        <v>168</v>
      </c>
      <c r="F95" s="3">
        <v>29.43</v>
      </c>
      <c r="G95" s="2" t="s">
        <v>220</v>
      </c>
      <c r="H95" s="2"/>
      <c r="I95">
        <v>57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45691</v>
      </c>
      <c r="B96" s="2" t="s">
        <v>61</v>
      </c>
      <c r="C96" s="2" t="s">
        <v>39</v>
      </c>
      <c r="D96" s="2" t="s">
        <v>107</v>
      </c>
      <c r="E96" s="2" t="s">
        <v>134</v>
      </c>
      <c r="F96" s="3">
        <v>2.78</v>
      </c>
      <c r="G96" s="2" t="s">
        <v>181</v>
      </c>
      <c r="H96" s="2"/>
      <c r="I96">
        <v>0</v>
      </c>
      <c r="J96" s="2" t="str">
        <f>IF(AND(PeriodOD&lt;=Knjizenja[[#This Row],[Datum]],PeriodDO&gt;=Knjizenja[[#This Row],[Datum]]),"DA","NE")</f>
        <v>NE</v>
      </c>
    </row>
    <row r="97" spans="1:10" x14ac:dyDescent="0.25">
      <c r="A97" s="1">
        <v>45691</v>
      </c>
      <c r="B97" s="2" t="s">
        <v>61</v>
      </c>
      <c r="C97" s="2" t="s">
        <v>39</v>
      </c>
      <c r="D97" s="2" t="s">
        <v>152</v>
      </c>
      <c r="E97" s="2" t="s">
        <v>153</v>
      </c>
      <c r="F97" s="3">
        <v>26.66</v>
      </c>
      <c r="G97" s="2" t="s">
        <v>216</v>
      </c>
      <c r="H97" s="2"/>
      <c r="I97">
        <v>0</v>
      </c>
      <c r="J97" s="2" t="str">
        <f>IF(AND(PeriodOD&lt;=Knjizenja[[#This Row],[Datum]],PeriodDO&gt;=Knjizenja[[#This Row],[Datum]]),"DA","NE")</f>
        <v>NE</v>
      </c>
    </row>
    <row r="98" spans="1:10" x14ac:dyDescent="0.25">
      <c r="A98" s="1">
        <v>45691</v>
      </c>
      <c r="B98" s="2" t="s">
        <v>61</v>
      </c>
      <c r="C98" s="2" t="s">
        <v>39</v>
      </c>
      <c r="D98" s="2" t="s">
        <v>107</v>
      </c>
      <c r="E98" s="2" t="s">
        <v>134</v>
      </c>
      <c r="F98" s="3">
        <v>2.78</v>
      </c>
      <c r="G98" s="2" t="s">
        <v>185</v>
      </c>
      <c r="H98" s="2"/>
      <c r="I98">
        <v>0</v>
      </c>
      <c r="J98" s="2" t="str">
        <f>IF(AND(PeriodOD&lt;=Knjizenja[[#This Row],[Datum]],PeriodDO&gt;=Knjizenja[[#This Row],[Datum]]),"DA","NE")</f>
        <v>NE</v>
      </c>
    </row>
    <row r="99" spans="1:10" x14ac:dyDescent="0.25">
      <c r="A99" s="1">
        <v>45691</v>
      </c>
      <c r="B99" s="2" t="s">
        <v>61</v>
      </c>
      <c r="C99" s="2" t="s">
        <v>49</v>
      </c>
      <c r="D99" s="2" t="s">
        <v>118</v>
      </c>
      <c r="E99" s="2" t="s">
        <v>130</v>
      </c>
      <c r="F99" s="3">
        <v>18</v>
      </c>
      <c r="G99" s="2" t="s">
        <v>203</v>
      </c>
      <c r="H99" s="2"/>
      <c r="I99">
        <v>501</v>
      </c>
      <c r="J99" s="2" t="str">
        <f>IF(AND(PeriodOD&lt;=Knjizenja[[#This Row],[Datum]],PeriodDO&gt;=Knjizenja[[#This Row],[Datum]]),"DA","NE")</f>
        <v>NE</v>
      </c>
    </row>
    <row r="100" spans="1:10" x14ac:dyDescent="0.25">
      <c r="A100" s="1">
        <v>45691</v>
      </c>
      <c r="B100" s="2" t="s">
        <v>61</v>
      </c>
      <c r="C100" s="2" t="s">
        <v>39</v>
      </c>
      <c r="D100" s="2" t="s">
        <v>107</v>
      </c>
      <c r="E100" s="2" t="s">
        <v>134</v>
      </c>
      <c r="F100" s="3">
        <v>6.66</v>
      </c>
      <c r="G100" s="2" t="s">
        <v>183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x14ac:dyDescent="0.25">
      <c r="A101" s="1">
        <v>45691</v>
      </c>
      <c r="B101" s="2" t="s">
        <v>61</v>
      </c>
      <c r="C101" s="2" t="s">
        <v>39</v>
      </c>
      <c r="D101" s="2" t="s">
        <v>107</v>
      </c>
      <c r="E101" s="2" t="s">
        <v>134</v>
      </c>
      <c r="F101" s="3">
        <v>0.93</v>
      </c>
      <c r="G101" s="2" t="s">
        <v>182</v>
      </c>
      <c r="H101" s="2"/>
      <c r="I101">
        <v>0</v>
      </c>
      <c r="J101" s="2" t="str">
        <f>IF(AND(PeriodOD&lt;=Knjizenja[[#This Row],[Datum]],PeriodDO&gt;=Knjizenja[[#This Row],[Datum]]),"DA","NE")</f>
        <v>NE</v>
      </c>
    </row>
    <row r="102" spans="1:10" x14ac:dyDescent="0.25">
      <c r="A102" s="1">
        <v>45692</v>
      </c>
      <c r="B102" s="2" t="s">
        <v>239</v>
      </c>
      <c r="C102" s="2" t="s">
        <v>39</v>
      </c>
      <c r="D102" s="2" t="s">
        <v>109</v>
      </c>
      <c r="E102" s="2" t="s">
        <v>121</v>
      </c>
      <c r="F102" s="3">
        <v>60</v>
      </c>
      <c r="G102" s="2" t="s">
        <v>180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x14ac:dyDescent="0.25">
      <c r="A103" s="1">
        <v>45692</v>
      </c>
      <c r="B103" s="2" t="s">
        <v>239</v>
      </c>
      <c r="C103" s="2" t="s">
        <v>240</v>
      </c>
      <c r="D103" s="2" t="s">
        <v>241</v>
      </c>
      <c r="E103" s="2" t="s">
        <v>242</v>
      </c>
      <c r="F103" s="3">
        <v>193.75</v>
      </c>
      <c r="G103" s="2" t="s">
        <v>195</v>
      </c>
      <c r="H103" s="2"/>
      <c r="I103">
        <v>437</v>
      </c>
      <c r="J103" s="2" t="str">
        <f>IF(AND(PeriodOD&lt;=Knjizenja[[#This Row],[Datum]],PeriodDO&gt;=Knjizenja[[#This Row],[Datum]]),"DA","NE")</f>
        <v>NE</v>
      </c>
    </row>
    <row r="104" spans="1:10" x14ac:dyDescent="0.25">
      <c r="A104" s="1">
        <v>45692</v>
      </c>
      <c r="B104" s="2" t="s">
        <v>239</v>
      </c>
      <c r="C104" s="2" t="s">
        <v>39</v>
      </c>
      <c r="D104" s="2" t="s">
        <v>109</v>
      </c>
      <c r="E104" s="2" t="s">
        <v>121</v>
      </c>
      <c r="F104" s="3">
        <v>60</v>
      </c>
      <c r="G104" s="2" t="s">
        <v>180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x14ac:dyDescent="0.25">
      <c r="A105" s="1">
        <v>45694</v>
      </c>
      <c r="B105" s="2" t="s">
        <v>243</v>
      </c>
      <c r="C105" s="2" t="s">
        <v>39</v>
      </c>
      <c r="D105" s="2" t="s">
        <v>152</v>
      </c>
      <c r="E105" s="2" t="s">
        <v>153</v>
      </c>
      <c r="F105" s="3">
        <v>66.36</v>
      </c>
      <c r="G105" s="2" t="s">
        <v>216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x14ac:dyDescent="0.25">
      <c r="A106" s="1">
        <v>45694</v>
      </c>
      <c r="B106" s="2" t="s">
        <v>243</v>
      </c>
      <c r="C106" s="2" t="s">
        <v>39</v>
      </c>
      <c r="D106" s="2" t="s">
        <v>107</v>
      </c>
      <c r="E106" s="2" t="s">
        <v>134</v>
      </c>
      <c r="F106" s="3">
        <v>2.41</v>
      </c>
      <c r="G106" s="2" t="s">
        <v>182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x14ac:dyDescent="0.25">
      <c r="A107" s="1">
        <v>45694</v>
      </c>
      <c r="B107" s="2" t="s">
        <v>243</v>
      </c>
      <c r="C107" s="2" t="s">
        <v>39</v>
      </c>
      <c r="D107" s="2" t="s">
        <v>107</v>
      </c>
      <c r="E107" s="2" t="s">
        <v>134</v>
      </c>
      <c r="F107" s="3">
        <v>7.24</v>
      </c>
      <c r="G107" s="2" t="s">
        <v>185</v>
      </c>
      <c r="H107" s="2"/>
      <c r="I107">
        <v>0</v>
      </c>
      <c r="J107" s="2" t="str">
        <f>IF(AND(PeriodOD&lt;=Knjizenja[[#This Row],[Datum]],PeriodDO&gt;=Knjizenja[[#This Row],[Datum]]),"DA","NE")</f>
        <v>NE</v>
      </c>
    </row>
    <row r="108" spans="1:10" x14ac:dyDescent="0.25">
      <c r="A108" s="1">
        <v>45694</v>
      </c>
      <c r="B108" s="2" t="s">
        <v>243</v>
      </c>
      <c r="C108" s="2" t="s">
        <v>39</v>
      </c>
      <c r="D108" s="2" t="s">
        <v>107</v>
      </c>
      <c r="E108" s="2" t="s">
        <v>134</v>
      </c>
      <c r="F108" s="3">
        <v>7.24</v>
      </c>
      <c r="G108" s="2" t="s">
        <v>181</v>
      </c>
      <c r="H108" s="2"/>
      <c r="I108">
        <v>0</v>
      </c>
      <c r="J108" s="2" t="str">
        <f>IF(AND(PeriodOD&lt;=Knjizenja[[#This Row],[Datum]],PeriodDO&gt;=Knjizenja[[#This Row],[Datum]]),"DA","NE")</f>
        <v>NE</v>
      </c>
    </row>
    <row r="109" spans="1:10" x14ac:dyDescent="0.25">
      <c r="A109" s="1">
        <v>45694</v>
      </c>
      <c r="B109" s="2" t="s">
        <v>243</v>
      </c>
      <c r="C109" s="2" t="s">
        <v>39</v>
      </c>
      <c r="D109" s="2" t="s">
        <v>107</v>
      </c>
      <c r="E109" s="2" t="s">
        <v>134</v>
      </c>
      <c r="F109" s="3">
        <v>20.5</v>
      </c>
      <c r="G109" s="2" t="s">
        <v>183</v>
      </c>
      <c r="H109" s="2"/>
      <c r="I109">
        <v>0</v>
      </c>
      <c r="J109" s="2" t="str">
        <f>IF(AND(PeriodOD&lt;=Knjizenja[[#This Row],[Datum]],PeriodDO&gt;=Knjizenja[[#This Row],[Datum]]),"DA","NE")</f>
        <v>NE</v>
      </c>
    </row>
    <row r="110" spans="1:10" x14ac:dyDescent="0.25">
      <c r="A110" s="1">
        <v>45694</v>
      </c>
      <c r="B110" s="2" t="s">
        <v>243</v>
      </c>
      <c r="C110" s="2" t="s">
        <v>244</v>
      </c>
      <c r="D110" s="2" t="s">
        <v>116</v>
      </c>
      <c r="E110" s="2" t="s">
        <v>131</v>
      </c>
      <c r="F110" s="3">
        <v>60.8</v>
      </c>
      <c r="G110" s="2" t="s">
        <v>204</v>
      </c>
      <c r="H110" s="2"/>
      <c r="I110">
        <v>522</v>
      </c>
      <c r="J110" s="2" t="str">
        <f>IF(AND(PeriodOD&lt;=Knjizenja[[#This Row],[Datum]],PeriodDO&gt;=Knjizenja[[#This Row],[Datum]]),"DA","NE")</f>
        <v>NE</v>
      </c>
    </row>
    <row r="111" spans="1:10" x14ac:dyDescent="0.25">
      <c r="A111" s="1">
        <v>45695</v>
      </c>
      <c r="B111" s="2" t="s">
        <v>245</v>
      </c>
      <c r="C111" s="2" t="s">
        <v>41</v>
      </c>
      <c r="D111" s="2" t="s">
        <v>119</v>
      </c>
      <c r="E111" s="2" t="s">
        <v>123</v>
      </c>
      <c r="F111" s="3">
        <v>0.16</v>
      </c>
      <c r="G111" s="2" t="s">
        <v>189</v>
      </c>
      <c r="H111" s="2"/>
      <c r="I111">
        <v>11</v>
      </c>
      <c r="J111" s="2" t="str">
        <f>IF(AND(PeriodOD&lt;=Knjizenja[[#This Row],[Datum]],PeriodDO&gt;=Knjizenja[[#This Row],[Datum]]),"DA","NE")</f>
        <v>NE</v>
      </c>
    </row>
    <row r="112" spans="1:10" x14ac:dyDescent="0.25">
      <c r="A112" s="1">
        <v>45695</v>
      </c>
      <c r="B112" s="2" t="s">
        <v>245</v>
      </c>
      <c r="C112" s="2" t="s">
        <v>40</v>
      </c>
      <c r="D112" s="2" t="s">
        <v>111</v>
      </c>
      <c r="E112" s="2" t="s">
        <v>120</v>
      </c>
      <c r="F112" s="3">
        <v>13</v>
      </c>
      <c r="G112" s="2" t="s">
        <v>179</v>
      </c>
      <c r="H112" s="2"/>
      <c r="I112">
        <v>10</v>
      </c>
      <c r="J112" s="2" t="str">
        <f>IF(AND(PeriodOD&lt;=Knjizenja[[#This Row],[Datum]],PeriodDO&gt;=Knjizenja[[#This Row],[Datum]]),"DA","NE")</f>
        <v>NE</v>
      </c>
    </row>
    <row r="113" spans="1:10" x14ac:dyDescent="0.25">
      <c r="A113" s="1">
        <v>45698</v>
      </c>
      <c r="B113" s="2" t="s">
        <v>246</v>
      </c>
      <c r="C113" s="2" t="s">
        <v>39</v>
      </c>
      <c r="D113" s="2" t="s">
        <v>107</v>
      </c>
      <c r="E113" s="2" t="s">
        <v>134</v>
      </c>
      <c r="F113" s="3">
        <v>429.8</v>
      </c>
      <c r="G113" s="2" t="s">
        <v>208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x14ac:dyDescent="0.25">
      <c r="A114" s="1">
        <v>45698</v>
      </c>
      <c r="B114" s="2" t="s">
        <v>246</v>
      </c>
      <c r="C114" s="2" t="s">
        <v>39</v>
      </c>
      <c r="D114" s="2" t="s">
        <v>107</v>
      </c>
      <c r="E114" s="2" t="s">
        <v>134</v>
      </c>
      <c r="F114" s="3">
        <v>2916.19</v>
      </c>
      <c r="G114" s="2" t="s">
        <v>182</v>
      </c>
      <c r="H114" s="2"/>
      <c r="I114">
        <v>0</v>
      </c>
      <c r="J114" s="2" t="str">
        <f>IF(AND(PeriodOD&lt;=Knjizenja[[#This Row],[Datum]],PeriodDO&gt;=Knjizenja[[#This Row],[Datum]]),"DA","NE")</f>
        <v>NE</v>
      </c>
    </row>
    <row r="115" spans="1:10" x14ac:dyDescent="0.25">
      <c r="A115" s="1">
        <v>45698</v>
      </c>
      <c r="B115" s="2" t="s">
        <v>247</v>
      </c>
      <c r="C115" s="2" t="s">
        <v>41</v>
      </c>
      <c r="D115" s="2" t="s">
        <v>119</v>
      </c>
      <c r="E115" s="2" t="s">
        <v>123</v>
      </c>
      <c r="F115" s="3">
        <v>55.66</v>
      </c>
      <c r="G115" s="2" t="s">
        <v>189</v>
      </c>
      <c r="H115" s="2"/>
      <c r="I115">
        <v>11</v>
      </c>
      <c r="J115" s="2" t="str">
        <f>IF(AND(PeriodOD&lt;=Knjizenja[[#This Row],[Datum]],PeriodDO&gt;=Knjizenja[[#This Row],[Datum]]),"DA","NE")</f>
        <v>NE</v>
      </c>
    </row>
    <row r="116" spans="1:10" x14ac:dyDescent="0.25">
      <c r="A116" s="1">
        <v>45698</v>
      </c>
      <c r="B116" s="2" t="s">
        <v>246</v>
      </c>
      <c r="C116" s="2" t="s">
        <v>39</v>
      </c>
      <c r="D116" s="2" t="s">
        <v>110</v>
      </c>
      <c r="E116" s="2" t="s">
        <v>122</v>
      </c>
      <c r="F116" s="3">
        <v>2863.2</v>
      </c>
      <c r="G116" s="2" t="s">
        <v>187</v>
      </c>
      <c r="H116" s="2"/>
      <c r="I116">
        <v>0</v>
      </c>
      <c r="J116" s="2" t="str">
        <f>IF(AND(PeriodOD&lt;=Knjizenja[[#This Row],[Datum]],PeriodDO&gt;=Knjizenja[[#This Row],[Datum]]),"DA","NE")</f>
        <v>NE</v>
      </c>
    </row>
    <row r="117" spans="1:10" x14ac:dyDescent="0.25">
      <c r="A117" s="1">
        <v>45698</v>
      </c>
      <c r="B117" s="2" t="s">
        <v>246</v>
      </c>
      <c r="C117" s="2" t="s">
        <v>39</v>
      </c>
      <c r="D117" s="2" t="s">
        <v>107</v>
      </c>
      <c r="E117" s="2" t="s">
        <v>134</v>
      </c>
      <c r="F117" s="3">
        <v>41515.019999999997</v>
      </c>
      <c r="G117" s="2" t="s">
        <v>186</v>
      </c>
      <c r="H117" s="2"/>
      <c r="I117">
        <v>0</v>
      </c>
      <c r="J117" s="2" t="str">
        <f>IF(AND(PeriodOD&lt;=Knjizenja[[#This Row],[Datum]],PeriodDO&gt;=Knjizenja[[#This Row],[Datum]]),"DA","NE")</f>
        <v>NE</v>
      </c>
    </row>
    <row r="118" spans="1:10" x14ac:dyDescent="0.25">
      <c r="A118" s="1">
        <v>45698</v>
      </c>
      <c r="B118" s="2" t="s">
        <v>246</v>
      </c>
      <c r="C118" s="2" t="s">
        <v>39</v>
      </c>
      <c r="D118" s="2" t="s">
        <v>107</v>
      </c>
      <c r="E118" s="2" t="s">
        <v>134</v>
      </c>
      <c r="F118" s="3">
        <v>8651.9599999999991</v>
      </c>
      <c r="G118" s="2" t="s">
        <v>185</v>
      </c>
      <c r="H118" s="2"/>
      <c r="I118">
        <v>0</v>
      </c>
      <c r="J118" s="2" t="str">
        <f>IF(AND(PeriodOD&lt;=Knjizenja[[#This Row],[Datum]],PeriodDO&gt;=Knjizenja[[#This Row],[Datum]]),"DA","NE")</f>
        <v>NE</v>
      </c>
    </row>
    <row r="119" spans="1:10" x14ac:dyDescent="0.25">
      <c r="A119" s="1">
        <v>45698</v>
      </c>
      <c r="B119" s="2" t="s">
        <v>246</v>
      </c>
      <c r="C119" s="2" t="s">
        <v>39</v>
      </c>
      <c r="D119" s="2" t="s">
        <v>107</v>
      </c>
      <c r="E119" s="2" t="s">
        <v>134</v>
      </c>
      <c r="F119" s="3">
        <v>5239.91</v>
      </c>
      <c r="G119" s="2" t="s">
        <v>183</v>
      </c>
      <c r="H119" s="2"/>
      <c r="I119">
        <v>0</v>
      </c>
      <c r="J119" s="2" t="str">
        <f>IF(AND(PeriodOD&lt;=Knjizenja[[#This Row],[Datum]],PeriodDO&gt;=Knjizenja[[#This Row],[Datum]]),"DA","NE")</f>
        <v>NE</v>
      </c>
    </row>
    <row r="120" spans="1:10" x14ac:dyDescent="0.25">
      <c r="A120" s="1">
        <v>45698</v>
      </c>
      <c r="B120" s="2" t="s">
        <v>248</v>
      </c>
      <c r="C120" s="2" t="s">
        <v>39</v>
      </c>
      <c r="D120" s="2" t="s">
        <v>117</v>
      </c>
      <c r="E120" s="2" t="s">
        <v>124</v>
      </c>
      <c r="F120" s="3">
        <v>194</v>
      </c>
      <c r="G120" s="2" t="s">
        <v>188</v>
      </c>
      <c r="H120" s="2"/>
      <c r="I120">
        <v>0</v>
      </c>
      <c r="J120" s="2" t="str">
        <f>IF(AND(PeriodOD&lt;=Knjizenja[[#This Row],[Datum]],PeriodDO&gt;=Knjizenja[[#This Row],[Datum]]),"DA","NE")</f>
        <v>NE</v>
      </c>
    </row>
    <row r="121" spans="1:10" x14ac:dyDescent="0.25">
      <c r="A121" s="1">
        <v>45698</v>
      </c>
      <c r="B121" s="2" t="s">
        <v>246</v>
      </c>
      <c r="C121" s="2" t="s">
        <v>39</v>
      </c>
      <c r="D121" s="2" t="s">
        <v>107</v>
      </c>
      <c r="E121" s="2" t="s">
        <v>134</v>
      </c>
      <c r="F121" s="3">
        <v>9623.32</v>
      </c>
      <c r="G121" s="2" t="s">
        <v>181</v>
      </c>
      <c r="H121" s="2"/>
      <c r="I121">
        <v>0</v>
      </c>
      <c r="J121" s="2" t="str">
        <f>IF(AND(PeriodOD&lt;=Knjizenja[[#This Row],[Datum]],PeriodDO&gt;=Knjizenja[[#This Row],[Datum]]),"DA","NE")</f>
        <v>NE</v>
      </c>
    </row>
    <row r="122" spans="1:10" x14ac:dyDescent="0.25">
      <c r="A122" s="1">
        <v>45699</v>
      </c>
      <c r="B122" s="2" t="s">
        <v>249</v>
      </c>
      <c r="C122" s="2" t="s">
        <v>250</v>
      </c>
      <c r="D122" s="2" t="s">
        <v>118</v>
      </c>
      <c r="E122" s="2" t="s">
        <v>130</v>
      </c>
      <c r="F122" s="3">
        <v>8.58</v>
      </c>
      <c r="G122" s="2" t="s">
        <v>203</v>
      </c>
      <c r="H122" s="2"/>
      <c r="I122">
        <v>343</v>
      </c>
      <c r="J122" s="2" t="str">
        <f>IF(AND(PeriodOD&lt;=Knjizenja[[#This Row],[Datum]],PeriodDO&gt;=Knjizenja[[#This Row],[Datum]]),"DA","NE")</f>
        <v>NE</v>
      </c>
    </row>
    <row r="123" spans="1:10" x14ac:dyDescent="0.25">
      <c r="A123" s="1">
        <v>45699</v>
      </c>
      <c r="B123" s="2" t="s">
        <v>249</v>
      </c>
      <c r="C123" s="2" t="s">
        <v>39</v>
      </c>
      <c r="D123" s="2" t="s">
        <v>107</v>
      </c>
      <c r="E123" s="2" t="s">
        <v>134</v>
      </c>
      <c r="F123" s="3">
        <v>22.5</v>
      </c>
      <c r="G123" s="2" t="s">
        <v>182</v>
      </c>
      <c r="H123" s="2"/>
      <c r="I123">
        <v>0</v>
      </c>
      <c r="J123" s="2" t="str">
        <f>IF(AND(PeriodOD&lt;=Knjizenja[[#This Row],[Datum]],PeriodDO&gt;=Knjizenja[[#This Row],[Datum]]),"DA","NE")</f>
        <v>NE</v>
      </c>
    </row>
    <row r="124" spans="1:10" x14ac:dyDescent="0.25">
      <c r="A124" s="1">
        <v>45699</v>
      </c>
      <c r="B124" s="2" t="s">
        <v>249</v>
      </c>
      <c r="C124" s="2" t="s">
        <v>39</v>
      </c>
      <c r="D124" s="2" t="s">
        <v>110</v>
      </c>
      <c r="E124" s="2" t="s">
        <v>122</v>
      </c>
      <c r="F124" s="3">
        <v>8</v>
      </c>
      <c r="G124" s="2" t="s">
        <v>187</v>
      </c>
      <c r="H124" s="2"/>
      <c r="I124">
        <v>0</v>
      </c>
      <c r="J124" s="2" t="str">
        <f>IF(AND(PeriodOD&lt;=Knjizenja[[#This Row],[Datum]],PeriodDO&gt;=Knjizenja[[#This Row],[Datum]]),"DA","NE")</f>
        <v>NE</v>
      </c>
    </row>
    <row r="125" spans="1:10" x14ac:dyDescent="0.25">
      <c r="A125" s="1">
        <v>45699</v>
      </c>
      <c r="B125" s="2" t="s">
        <v>249</v>
      </c>
      <c r="C125" s="2" t="s">
        <v>39</v>
      </c>
      <c r="D125" s="2" t="s">
        <v>107</v>
      </c>
      <c r="E125" s="2" t="s">
        <v>134</v>
      </c>
      <c r="F125" s="3">
        <v>240</v>
      </c>
      <c r="G125" s="2" t="s">
        <v>186</v>
      </c>
      <c r="H125" s="2"/>
      <c r="I125">
        <v>0</v>
      </c>
      <c r="J125" s="2" t="str">
        <f>IF(AND(PeriodOD&lt;=Knjizenja[[#This Row],[Datum]],PeriodDO&gt;=Knjizenja[[#This Row],[Datum]]),"DA","NE")</f>
        <v>NE</v>
      </c>
    </row>
    <row r="126" spans="1:10" x14ac:dyDescent="0.25">
      <c r="A126" s="1">
        <v>45699</v>
      </c>
      <c r="B126" s="2" t="s">
        <v>249</v>
      </c>
      <c r="C126" s="2" t="s">
        <v>39</v>
      </c>
      <c r="D126" s="2" t="s">
        <v>107</v>
      </c>
      <c r="E126" s="2" t="s">
        <v>134</v>
      </c>
      <c r="F126" s="3">
        <v>74.25</v>
      </c>
      <c r="G126" s="2" t="s">
        <v>181</v>
      </c>
      <c r="H126" s="2"/>
      <c r="I126">
        <v>0</v>
      </c>
      <c r="J126" s="2" t="str">
        <f>IF(AND(PeriodOD&lt;=Knjizenja[[#This Row],[Datum]],PeriodDO&gt;=Knjizenja[[#This Row],[Datum]]),"DA","NE")</f>
        <v>NE</v>
      </c>
    </row>
    <row r="127" spans="1:10" x14ac:dyDescent="0.25">
      <c r="A127" s="1">
        <v>45699</v>
      </c>
      <c r="B127" s="2" t="s">
        <v>249</v>
      </c>
      <c r="C127" s="2" t="s">
        <v>251</v>
      </c>
      <c r="D127" s="2" t="s">
        <v>112</v>
      </c>
      <c r="E127" s="2" t="s">
        <v>132</v>
      </c>
      <c r="F127" s="3">
        <v>70.88</v>
      </c>
      <c r="G127" s="2" t="s">
        <v>205</v>
      </c>
      <c r="H127" s="2"/>
      <c r="I127">
        <v>473</v>
      </c>
      <c r="J127" s="2" t="str">
        <f>IF(AND(PeriodOD&lt;=Knjizenja[[#This Row],[Datum]],PeriodDO&gt;=Knjizenja[[#This Row],[Datum]]),"DA","NE")</f>
        <v>NE</v>
      </c>
    </row>
    <row r="128" spans="1:10" x14ac:dyDescent="0.25">
      <c r="A128" s="1">
        <v>45699</v>
      </c>
      <c r="B128" s="2" t="s">
        <v>249</v>
      </c>
      <c r="C128" s="2" t="s">
        <v>39</v>
      </c>
      <c r="D128" s="2" t="s">
        <v>107</v>
      </c>
      <c r="E128" s="2" t="s">
        <v>134</v>
      </c>
      <c r="F128" s="3">
        <v>142.5</v>
      </c>
      <c r="G128" s="2" t="s">
        <v>186</v>
      </c>
      <c r="H128" s="2"/>
      <c r="I128">
        <v>0</v>
      </c>
      <c r="J128" s="2" t="str">
        <f>IF(AND(PeriodOD&lt;=Knjizenja[[#This Row],[Datum]],PeriodDO&gt;=Knjizenja[[#This Row],[Datum]]),"DA","NE")</f>
        <v>NE</v>
      </c>
    </row>
    <row r="129" spans="1:10" x14ac:dyDescent="0.25">
      <c r="A129" s="1">
        <v>45699</v>
      </c>
      <c r="B129" s="2" t="s">
        <v>249</v>
      </c>
      <c r="C129" s="2" t="s">
        <v>46</v>
      </c>
      <c r="D129" s="2" t="s">
        <v>117</v>
      </c>
      <c r="E129" s="2" t="s">
        <v>129</v>
      </c>
      <c r="F129" s="3">
        <v>21.24</v>
      </c>
      <c r="G129" s="2" t="s">
        <v>201</v>
      </c>
      <c r="H129" s="2"/>
      <c r="I129">
        <v>231</v>
      </c>
      <c r="J129" s="2" t="str">
        <f>IF(AND(PeriodOD&lt;=Knjizenja[[#This Row],[Datum]],PeriodDO&gt;=Knjizenja[[#This Row],[Datum]]),"DA","NE")</f>
        <v>NE</v>
      </c>
    </row>
    <row r="130" spans="1:10" x14ac:dyDescent="0.25">
      <c r="A130" s="1">
        <v>45699</v>
      </c>
      <c r="B130" s="2" t="s">
        <v>249</v>
      </c>
      <c r="C130" s="2" t="s">
        <v>39</v>
      </c>
      <c r="D130" s="2" t="s">
        <v>107</v>
      </c>
      <c r="E130" s="2" t="s">
        <v>134</v>
      </c>
      <c r="F130" s="3">
        <v>45</v>
      </c>
      <c r="G130" s="2" t="s">
        <v>185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x14ac:dyDescent="0.25">
      <c r="A131" s="1">
        <v>45700</v>
      </c>
      <c r="B131" s="2" t="s">
        <v>252</v>
      </c>
      <c r="C131" s="2" t="s">
        <v>39</v>
      </c>
      <c r="D131" s="2" t="s">
        <v>107</v>
      </c>
      <c r="E131" s="2" t="s">
        <v>134</v>
      </c>
      <c r="F131" s="3">
        <v>95.19</v>
      </c>
      <c r="G131" s="2" t="s">
        <v>182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x14ac:dyDescent="0.25">
      <c r="A132" s="1">
        <v>45700</v>
      </c>
      <c r="B132" s="2" t="s">
        <v>252</v>
      </c>
      <c r="C132" s="2" t="s">
        <v>39</v>
      </c>
      <c r="D132" s="2" t="s">
        <v>110</v>
      </c>
      <c r="E132" s="2" t="s">
        <v>122</v>
      </c>
      <c r="F132" s="3">
        <v>136.69999999999999</v>
      </c>
      <c r="G132" s="2" t="s">
        <v>187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x14ac:dyDescent="0.25">
      <c r="A133" s="1">
        <v>45700</v>
      </c>
      <c r="B133" s="2" t="s">
        <v>252</v>
      </c>
      <c r="C133" s="2" t="s">
        <v>39</v>
      </c>
      <c r="D133" s="2" t="s">
        <v>107</v>
      </c>
      <c r="E133" s="2" t="s">
        <v>134</v>
      </c>
      <c r="F133" s="3">
        <v>1330.46</v>
      </c>
      <c r="G133" s="2" t="s">
        <v>186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x14ac:dyDescent="0.25">
      <c r="A134" s="1">
        <v>45700</v>
      </c>
      <c r="B134" s="2" t="s">
        <v>252</v>
      </c>
      <c r="C134" s="2" t="s">
        <v>39</v>
      </c>
      <c r="D134" s="2" t="s">
        <v>107</v>
      </c>
      <c r="E134" s="2" t="s">
        <v>134</v>
      </c>
      <c r="F134" s="3">
        <v>314.13</v>
      </c>
      <c r="G134" s="2" t="s">
        <v>181</v>
      </c>
      <c r="H134" s="2"/>
      <c r="I134">
        <v>0</v>
      </c>
      <c r="J134" s="2" t="str">
        <f>IF(AND(PeriodOD&lt;=Knjizenja[[#This Row],[Datum]],PeriodDO&gt;=Knjizenja[[#This Row],[Datum]]),"DA","NE")</f>
        <v>NE</v>
      </c>
    </row>
    <row r="135" spans="1:10" x14ac:dyDescent="0.25">
      <c r="A135" s="1">
        <v>45700</v>
      </c>
      <c r="B135" s="2" t="s">
        <v>252</v>
      </c>
      <c r="C135" s="2" t="s">
        <v>39</v>
      </c>
      <c r="D135" s="2" t="s">
        <v>107</v>
      </c>
      <c r="E135" s="2" t="s">
        <v>134</v>
      </c>
      <c r="F135" s="3">
        <v>285.57</v>
      </c>
      <c r="G135" s="2" t="s">
        <v>185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x14ac:dyDescent="0.25">
      <c r="A136" s="1">
        <v>45700</v>
      </c>
      <c r="B136" s="2" t="s">
        <v>252</v>
      </c>
      <c r="C136" s="2" t="s">
        <v>39</v>
      </c>
      <c r="D136" s="2" t="s">
        <v>107</v>
      </c>
      <c r="E136" s="2" t="s">
        <v>134</v>
      </c>
      <c r="F136" s="3">
        <v>192.61</v>
      </c>
      <c r="G136" s="2" t="s">
        <v>183</v>
      </c>
      <c r="H136" s="2"/>
      <c r="I136">
        <v>0</v>
      </c>
      <c r="J136" s="2" t="str">
        <f>IF(AND(PeriodOD&lt;=Knjizenja[[#This Row],[Datum]],PeriodDO&gt;=Knjizenja[[#This Row],[Datum]]),"DA","NE")</f>
        <v>NE</v>
      </c>
    </row>
    <row r="137" spans="1:10" x14ac:dyDescent="0.25">
      <c r="A137" s="1">
        <v>45701</v>
      </c>
      <c r="B137" s="2" t="s">
        <v>253</v>
      </c>
      <c r="C137" s="2" t="s">
        <v>254</v>
      </c>
      <c r="D137" s="2" t="s">
        <v>241</v>
      </c>
      <c r="E137" s="2" t="s">
        <v>242</v>
      </c>
      <c r="F137" s="3">
        <v>405</v>
      </c>
      <c r="G137" s="2" t="s">
        <v>195</v>
      </c>
      <c r="H137" s="2"/>
      <c r="I137">
        <v>296</v>
      </c>
      <c r="J137" s="2" t="str">
        <f>IF(AND(PeriodOD&lt;=Knjizenja[[#This Row],[Datum]],PeriodDO&gt;=Knjizenja[[#This Row],[Datum]]),"DA","NE")</f>
        <v>NE</v>
      </c>
    </row>
    <row r="138" spans="1:10" x14ac:dyDescent="0.25">
      <c r="A138" s="1">
        <v>45702</v>
      </c>
      <c r="B138" s="2" t="s">
        <v>255</v>
      </c>
      <c r="C138" s="2" t="s">
        <v>39</v>
      </c>
      <c r="D138" s="2" t="s">
        <v>107</v>
      </c>
      <c r="E138" s="2" t="s">
        <v>134</v>
      </c>
      <c r="F138" s="3">
        <v>591.53</v>
      </c>
      <c r="G138" s="2" t="s">
        <v>181</v>
      </c>
      <c r="H138" s="2"/>
      <c r="I138">
        <v>0</v>
      </c>
      <c r="J138" s="2" t="str">
        <f>IF(AND(PeriodOD&lt;=Knjizenja[[#This Row],[Datum]],PeriodDO&gt;=Knjizenja[[#This Row],[Datum]]),"DA","NE")</f>
        <v>NE</v>
      </c>
    </row>
    <row r="139" spans="1:10" x14ac:dyDescent="0.25">
      <c r="A139" s="1">
        <v>45702</v>
      </c>
      <c r="B139" s="2" t="s">
        <v>255</v>
      </c>
      <c r="C139" s="2" t="s">
        <v>39</v>
      </c>
      <c r="D139" s="2" t="s">
        <v>107</v>
      </c>
      <c r="E139" s="2" t="s">
        <v>134</v>
      </c>
      <c r="F139" s="3">
        <v>7.4</v>
      </c>
      <c r="G139" s="2" t="s">
        <v>183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x14ac:dyDescent="0.25">
      <c r="A140" s="1">
        <v>45702</v>
      </c>
      <c r="B140" s="2" t="s">
        <v>255</v>
      </c>
      <c r="C140" s="2" t="s">
        <v>39</v>
      </c>
      <c r="D140" s="2" t="s">
        <v>110</v>
      </c>
      <c r="E140" s="2" t="s">
        <v>122</v>
      </c>
      <c r="F140" s="3">
        <v>85.12</v>
      </c>
      <c r="G140" s="2" t="s">
        <v>187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x14ac:dyDescent="0.25">
      <c r="A141" s="1">
        <v>45702</v>
      </c>
      <c r="B141" s="2" t="s">
        <v>255</v>
      </c>
      <c r="C141" s="2" t="s">
        <v>39</v>
      </c>
      <c r="D141" s="2" t="s">
        <v>110</v>
      </c>
      <c r="E141" s="2" t="s">
        <v>122</v>
      </c>
      <c r="F141" s="3">
        <v>66.88</v>
      </c>
      <c r="G141" s="2" t="s">
        <v>187</v>
      </c>
      <c r="H141" s="2"/>
      <c r="I141">
        <v>0</v>
      </c>
      <c r="J141" s="2" t="str">
        <f>IF(AND(PeriodOD&lt;=Knjizenja[[#This Row],[Datum]],PeriodDO&gt;=Knjizenja[[#This Row],[Datum]]),"DA","NE")</f>
        <v>NE</v>
      </c>
    </row>
    <row r="142" spans="1:10" x14ac:dyDescent="0.25">
      <c r="A142" s="1">
        <v>45702</v>
      </c>
      <c r="B142" s="2" t="s">
        <v>255</v>
      </c>
      <c r="C142" s="2" t="s">
        <v>39</v>
      </c>
      <c r="D142" s="2" t="s">
        <v>107</v>
      </c>
      <c r="E142" s="2" t="s">
        <v>134</v>
      </c>
      <c r="F142" s="3">
        <v>497.6</v>
      </c>
      <c r="G142" s="2" t="s">
        <v>186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x14ac:dyDescent="0.25">
      <c r="A143" s="1">
        <v>45702</v>
      </c>
      <c r="B143" s="2" t="s">
        <v>255</v>
      </c>
      <c r="C143" s="2" t="s">
        <v>39</v>
      </c>
      <c r="D143" s="2" t="s">
        <v>110</v>
      </c>
      <c r="E143" s="2" t="s">
        <v>122</v>
      </c>
      <c r="F143" s="3">
        <v>66.88</v>
      </c>
      <c r="G143" s="2" t="s">
        <v>187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x14ac:dyDescent="0.25">
      <c r="A144" s="1">
        <v>45702</v>
      </c>
      <c r="B144" s="2" t="s">
        <v>255</v>
      </c>
      <c r="C144" s="2" t="s">
        <v>39</v>
      </c>
      <c r="D144" s="2" t="s">
        <v>107</v>
      </c>
      <c r="E144" s="2" t="s">
        <v>134</v>
      </c>
      <c r="F144" s="3">
        <v>589.6</v>
      </c>
      <c r="G144" s="2" t="s">
        <v>186</v>
      </c>
      <c r="H144" s="2"/>
      <c r="I144">
        <v>0</v>
      </c>
      <c r="J144" s="2" t="str">
        <f>IF(AND(PeriodOD&lt;=Knjizenja[[#This Row],[Datum]],PeriodDO&gt;=Knjizenja[[#This Row],[Datum]]),"DA","NE")</f>
        <v>NE</v>
      </c>
    </row>
    <row r="145" spans="1:10" x14ac:dyDescent="0.25">
      <c r="A145" s="1">
        <v>45702</v>
      </c>
      <c r="B145" s="2" t="s">
        <v>255</v>
      </c>
      <c r="C145" s="2" t="s">
        <v>39</v>
      </c>
      <c r="D145" s="2" t="s">
        <v>107</v>
      </c>
      <c r="E145" s="2" t="s">
        <v>134</v>
      </c>
      <c r="F145" s="3">
        <v>27.74</v>
      </c>
      <c r="G145" s="2" t="s">
        <v>183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x14ac:dyDescent="0.25">
      <c r="A146" s="1">
        <v>45702</v>
      </c>
      <c r="B146" s="2" t="s">
        <v>255</v>
      </c>
      <c r="C146" s="2" t="s">
        <v>39</v>
      </c>
      <c r="D146" s="2" t="s">
        <v>107</v>
      </c>
      <c r="E146" s="2" t="s">
        <v>134</v>
      </c>
      <c r="F146" s="3">
        <v>629.34</v>
      </c>
      <c r="G146" s="2" t="s">
        <v>186</v>
      </c>
      <c r="H146" s="2"/>
      <c r="I146">
        <v>0</v>
      </c>
      <c r="J146" s="2" t="str">
        <f>IF(AND(PeriodOD&lt;=Knjizenja[[#This Row],[Datum]],PeriodDO&gt;=Knjizenja[[#This Row],[Datum]]),"DA","NE")</f>
        <v>NE</v>
      </c>
    </row>
    <row r="147" spans="1:10" x14ac:dyDescent="0.25">
      <c r="A147" s="1">
        <v>45702</v>
      </c>
      <c r="B147" s="2" t="s">
        <v>255</v>
      </c>
      <c r="C147" s="2" t="s">
        <v>39</v>
      </c>
      <c r="D147" s="2" t="s">
        <v>110</v>
      </c>
      <c r="E147" s="2" t="s">
        <v>122</v>
      </c>
      <c r="F147" s="3">
        <v>118.56</v>
      </c>
      <c r="G147" s="2" t="s">
        <v>187</v>
      </c>
      <c r="H147" s="2"/>
      <c r="I147">
        <v>0</v>
      </c>
      <c r="J147" s="2" t="str">
        <f>IF(AND(PeriodOD&lt;=Knjizenja[[#This Row],[Datum]],PeriodDO&gt;=Knjizenja[[#This Row],[Datum]]),"DA","NE")</f>
        <v>NE</v>
      </c>
    </row>
    <row r="148" spans="1:10" x14ac:dyDescent="0.25">
      <c r="A148" s="1">
        <v>45702</v>
      </c>
      <c r="B148" s="2" t="s">
        <v>255</v>
      </c>
      <c r="C148" s="2" t="s">
        <v>39</v>
      </c>
      <c r="D148" s="2" t="s">
        <v>107</v>
      </c>
      <c r="E148" s="2" t="s">
        <v>134</v>
      </c>
      <c r="F148" s="3">
        <v>629.34</v>
      </c>
      <c r="G148" s="2" t="s">
        <v>186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x14ac:dyDescent="0.25">
      <c r="A149" s="1">
        <v>45702</v>
      </c>
      <c r="B149" s="2" t="s">
        <v>255</v>
      </c>
      <c r="C149" s="2" t="s">
        <v>39</v>
      </c>
      <c r="D149" s="2" t="s">
        <v>107</v>
      </c>
      <c r="E149" s="2" t="s">
        <v>134</v>
      </c>
      <c r="F149" s="3">
        <v>385.88</v>
      </c>
      <c r="G149" s="2" t="s">
        <v>185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x14ac:dyDescent="0.25">
      <c r="A150" s="1">
        <v>45702</v>
      </c>
      <c r="B150" s="2" t="s">
        <v>255</v>
      </c>
      <c r="C150" s="2" t="s">
        <v>39</v>
      </c>
      <c r="D150" s="2" t="s">
        <v>107</v>
      </c>
      <c r="E150" s="2" t="s">
        <v>134</v>
      </c>
      <c r="F150" s="3">
        <v>144.76</v>
      </c>
      <c r="G150" s="2" t="s">
        <v>182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x14ac:dyDescent="0.25">
      <c r="A151" s="1">
        <v>45702</v>
      </c>
      <c r="B151" s="2" t="s">
        <v>255</v>
      </c>
      <c r="C151" s="2" t="s">
        <v>39</v>
      </c>
      <c r="D151" s="2" t="s">
        <v>107</v>
      </c>
      <c r="E151" s="2" t="s">
        <v>134</v>
      </c>
      <c r="F151" s="3">
        <v>54.4</v>
      </c>
      <c r="G151" s="2" t="s">
        <v>183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x14ac:dyDescent="0.25">
      <c r="A152" s="1">
        <v>45702</v>
      </c>
      <c r="B152" s="2" t="s">
        <v>255</v>
      </c>
      <c r="C152" s="2" t="s">
        <v>39</v>
      </c>
      <c r="D152" s="2" t="s">
        <v>107</v>
      </c>
      <c r="E152" s="2" t="s">
        <v>134</v>
      </c>
      <c r="F152" s="3">
        <v>601.6</v>
      </c>
      <c r="G152" s="2" t="s">
        <v>186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x14ac:dyDescent="0.25">
      <c r="A153" s="1">
        <v>45702</v>
      </c>
      <c r="B153" s="2" t="s">
        <v>255</v>
      </c>
      <c r="C153" s="2" t="s">
        <v>39</v>
      </c>
      <c r="D153" s="2" t="s">
        <v>107</v>
      </c>
      <c r="E153" s="2" t="s">
        <v>134</v>
      </c>
      <c r="F153" s="3">
        <v>17.34</v>
      </c>
      <c r="G153" s="2" t="s">
        <v>183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x14ac:dyDescent="0.25">
      <c r="A154" s="1">
        <v>45705</v>
      </c>
      <c r="B154" s="2" t="s">
        <v>256</v>
      </c>
      <c r="C154" s="2" t="s">
        <v>43</v>
      </c>
      <c r="D154" s="2" t="s">
        <v>114</v>
      </c>
      <c r="E154" s="2" t="s">
        <v>125</v>
      </c>
      <c r="F154" s="3">
        <v>93.93</v>
      </c>
      <c r="G154" s="2" t="s">
        <v>190</v>
      </c>
      <c r="H154" s="2"/>
      <c r="I154">
        <v>16</v>
      </c>
      <c r="J154" s="2" t="str">
        <f>IF(AND(PeriodOD&lt;=Knjizenja[[#This Row],[Datum]],PeriodDO&gt;=Knjizenja[[#This Row],[Datum]]),"DA","NE")</f>
        <v>NE</v>
      </c>
    </row>
    <row r="155" spans="1:10" x14ac:dyDescent="0.25">
      <c r="A155" s="1">
        <v>45705</v>
      </c>
      <c r="B155" s="2" t="s">
        <v>256</v>
      </c>
      <c r="C155" s="2" t="s">
        <v>257</v>
      </c>
      <c r="D155" s="2" t="s">
        <v>114</v>
      </c>
      <c r="E155" s="2" t="s">
        <v>125</v>
      </c>
      <c r="F155" s="3">
        <v>41.08</v>
      </c>
      <c r="G155" s="2" t="s">
        <v>190</v>
      </c>
      <c r="H155" s="2"/>
      <c r="I155">
        <v>276</v>
      </c>
      <c r="J155" s="2" t="str">
        <f>IF(AND(PeriodOD&lt;=Knjizenja[[#This Row],[Datum]],PeriodDO&gt;=Knjizenja[[#This Row],[Datum]]),"DA","NE")</f>
        <v>NE</v>
      </c>
    </row>
    <row r="156" spans="1:10" x14ac:dyDescent="0.25">
      <c r="A156" s="1">
        <v>45705</v>
      </c>
      <c r="B156" s="2" t="s">
        <v>256</v>
      </c>
      <c r="C156" s="2" t="s">
        <v>43</v>
      </c>
      <c r="D156" s="2" t="s">
        <v>114</v>
      </c>
      <c r="E156" s="2" t="s">
        <v>125</v>
      </c>
      <c r="F156" s="3">
        <v>41.72</v>
      </c>
      <c r="G156" s="2" t="s">
        <v>190</v>
      </c>
      <c r="H156" s="2"/>
      <c r="I156">
        <v>16</v>
      </c>
      <c r="J156" s="2" t="str">
        <f>IF(AND(PeriodOD&lt;=Knjizenja[[#This Row],[Datum]],PeriodDO&gt;=Knjizenja[[#This Row],[Datum]]),"DA","NE")</f>
        <v>NE</v>
      </c>
    </row>
    <row r="157" spans="1:10" x14ac:dyDescent="0.25">
      <c r="A157" s="1">
        <v>45705</v>
      </c>
      <c r="B157" s="2" t="s">
        <v>256</v>
      </c>
      <c r="C157" s="2" t="s">
        <v>258</v>
      </c>
      <c r="D157" s="2" t="s">
        <v>118</v>
      </c>
      <c r="E157" s="2" t="s">
        <v>130</v>
      </c>
      <c r="F157" s="3">
        <v>20.68</v>
      </c>
      <c r="G157" s="2" t="s">
        <v>203</v>
      </c>
      <c r="H157" s="2"/>
      <c r="I157">
        <v>370</v>
      </c>
      <c r="J157" s="2" t="str">
        <f>IF(AND(PeriodOD&lt;=Knjizenja[[#This Row],[Datum]],PeriodDO&gt;=Knjizenja[[#This Row],[Datum]]),"DA","NE")</f>
        <v>NE</v>
      </c>
    </row>
    <row r="158" spans="1:10" x14ac:dyDescent="0.25">
      <c r="A158" s="1">
        <v>45705</v>
      </c>
      <c r="B158" s="2" t="s">
        <v>256</v>
      </c>
      <c r="C158" s="2" t="s">
        <v>40</v>
      </c>
      <c r="D158" s="2" t="s">
        <v>241</v>
      </c>
      <c r="E158" s="2" t="s">
        <v>242</v>
      </c>
      <c r="F158" s="3">
        <v>110</v>
      </c>
      <c r="G158" s="2" t="s">
        <v>195</v>
      </c>
      <c r="H158" s="2"/>
      <c r="I158">
        <v>10</v>
      </c>
      <c r="J158" s="2" t="str">
        <f>IF(AND(PeriodOD&lt;=Knjizenja[[#This Row],[Datum]],PeriodDO&gt;=Knjizenja[[#This Row],[Datum]]),"DA","NE")</f>
        <v>NE</v>
      </c>
    </row>
    <row r="159" spans="1:10" x14ac:dyDescent="0.25">
      <c r="A159" s="1">
        <v>45705</v>
      </c>
      <c r="B159" s="2" t="s">
        <v>256</v>
      </c>
      <c r="C159" s="2" t="s">
        <v>259</v>
      </c>
      <c r="D159" s="2" t="s">
        <v>155</v>
      </c>
      <c r="E159" s="2" t="s">
        <v>154</v>
      </c>
      <c r="F159" s="3">
        <v>70</v>
      </c>
      <c r="G159" s="2" t="s">
        <v>211</v>
      </c>
      <c r="H159" s="2"/>
      <c r="I159">
        <v>89</v>
      </c>
      <c r="J159" s="2" t="str">
        <f>IF(AND(PeriodOD&lt;=Knjizenja[[#This Row],[Datum]],PeriodDO&gt;=Knjizenja[[#This Row],[Datum]]),"DA","NE")</f>
        <v>NE</v>
      </c>
    </row>
    <row r="160" spans="1:10" x14ac:dyDescent="0.25">
      <c r="A160" s="1">
        <v>45705</v>
      </c>
      <c r="B160" s="2" t="s">
        <v>256</v>
      </c>
      <c r="C160" s="2" t="s">
        <v>260</v>
      </c>
      <c r="D160" s="2" t="s">
        <v>261</v>
      </c>
      <c r="E160" s="2" t="s">
        <v>262</v>
      </c>
      <c r="F160" s="3">
        <v>71.040000000000006</v>
      </c>
      <c r="G160" s="2" t="s">
        <v>198</v>
      </c>
      <c r="H160" s="2"/>
      <c r="I160">
        <v>520</v>
      </c>
      <c r="J160" s="2" t="str">
        <f>IF(AND(PeriodOD&lt;=Knjizenja[[#This Row],[Datum]],PeriodDO&gt;=Knjizenja[[#This Row],[Datum]]),"DA","NE")</f>
        <v>NE</v>
      </c>
    </row>
    <row r="161" spans="1:37" x14ac:dyDescent="0.25">
      <c r="A161" s="1">
        <v>45705</v>
      </c>
      <c r="B161" s="2" t="s">
        <v>256</v>
      </c>
      <c r="C161" s="2" t="s">
        <v>40</v>
      </c>
      <c r="D161" s="2" t="s">
        <v>118</v>
      </c>
      <c r="E161" s="2" t="s">
        <v>146</v>
      </c>
      <c r="F161" s="3">
        <v>215</v>
      </c>
      <c r="G161" s="2" t="s">
        <v>207</v>
      </c>
      <c r="H161" s="2"/>
      <c r="I161">
        <v>10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x14ac:dyDescent="0.25">
      <c r="A162" s="1">
        <v>45705</v>
      </c>
      <c r="B162" s="2" t="s">
        <v>256</v>
      </c>
      <c r="C162" s="2" t="s">
        <v>244</v>
      </c>
      <c r="D162" s="2" t="s">
        <v>116</v>
      </c>
      <c r="E162" s="2" t="s">
        <v>131</v>
      </c>
      <c r="F162" s="3">
        <v>45.6</v>
      </c>
      <c r="G162" s="2" t="s">
        <v>204</v>
      </c>
      <c r="H162" s="2"/>
      <c r="I162">
        <v>522</v>
      </c>
      <c r="J162" s="2" t="str">
        <f>IF(AND(PeriodOD&lt;=Knjizenja[[#This Row],[Datum]],PeriodDO&gt;=Knjizenja[[#This Row],[Datum]]),"DA","NE")</f>
        <v>NE</v>
      </c>
    </row>
    <row r="163" spans="1:37" x14ac:dyDescent="0.25">
      <c r="A163" s="1">
        <v>45705</v>
      </c>
      <c r="B163" s="2" t="s">
        <v>256</v>
      </c>
      <c r="C163" s="2" t="s">
        <v>42</v>
      </c>
      <c r="D163" s="2" t="s">
        <v>115</v>
      </c>
      <c r="E163" s="2" t="s">
        <v>126</v>
      </c>
      <c r="F163" s="3">
        <v>97.49</v>
      </c>
      <c r="G163" s="2" t="s">
        <v>192</v>
      </c>
      <c r="H163" s="2"/>
      <c r="I163">
        <v>49</v>
      </c>
      <c r="J163" s="2" t="str">
        <f>IF(AND(PeriodOD&lt;=Knjizenja[[#This Row],[Datum]],PeriodDO&gt;=Knjizenja[[#This Row],[Datum]]),"DA","NE")</f>
        <v>NE</v>
      </c>
    </row>
    <row r="164" spans="1:37" x14ac:dyDescent="0.25">
      <c r="A164" s="1">
        <v>45705</v>
      </c>
      <c r="B164" s="2" t="s">
        <v>256</v>
      </c>
      <c r="C164" s="2" t="s">
        <v>51</v>
      </c>
      <c r="D164" s="2" t="s">
        <v>111</v>
      </c>
      <c r="E164" s="2" t="s">
        <v>148</v>
      </c>
      <c r="F164" s="3">
        <v>104.44</v>
      </c>
      <c r="G164" s="2" t="s">
        <v>215</v>
      </c>
      <c r="H164" s="2"/>
      <c r="I164">
        <v>275</v>
      </c>
      <c r="J164" s="2" t="str">
        <f>IF(AND(PeriodOD&lt;=Knjizenja[[#This Row],[Datum]],PeriodDO&gt;=Knjizenja[[#This Row],[Datum]]),"DA","NE")</f>
        <v>NE</v>
      </c>
    </row>
    <row r="165" spans="1:37" x14ac:dyDescent="0.25">
      <c r="A165" s="1">
        <v>45705</v>
      </c>
      <c r="B165" s="2" t="s">
        <v>256</v>
      </c>
      <c r="C165" s="2" t="s">
        <v>161</v>
      </c>
      <c r="D165" s="2" t="s">
        <v>111</v>
      </c>
      <c r="E165" s="2" t="s">
        <v>120</v>
      </c>
      <c r="F165" s="3">
        <v>131.99</v>
      </c>
      <c r="G165" s="2" t="s">
        <v>179</v>
      </c>
      <c r="H165" s="2"/>
      <c r="I165">
        <v>7</v>
      </c>
      <c r="J165" s="2" t="str">
        <f>IF(AND(PeriodOD&lt;=Knjizenja[[#This Row],[Datum]],PeriodDO&gt;=Knjizenja[[#This Row],[Datum]]),"DA","NE")</f>
        <v>NE</v>
      </c>
    </row>
    <row r="166" spans="1:37" x14ac:dyDescent="0.25">
      <c r="A166" s="1">
        <v>45705</v>
      </c>
      <c r="B166" s="2" t="s">
        <v>256</v>
      </c>
      <c r="C166" s="2" t="s">
        <v>42</v>
      </c>
      <c r="D166" s="2" t="s">
        <v>115</v>
      </c>
      <c r="E166" s="2" t="s">
        <v>126</v>
      </c>
      <c r="F166" s="3">
        <v>32.5</v>
      </c>
      <c r="G166" s="2" t="s">
        <v>192</v>
      </c>
      <c r="H166" s="2"/>
      <c r="I166">
        <v>49</v>
      </c>
      <c r="J166" s="2" t="str">
        <f>IF(AND(PeriodOD&lt;=Knjizenja[[#This Row],[Datum]],PeriodDO&gt;=Knjizenja[[#This Row],[Datum]]),"DA","NE")</f>
        <v>NE</v>
      </c>
    </row>
    <row r="167" spans="1:37" x14ac:dyDescent="0.25">
      <c r="A167" s="1">
        <v>45705</v>
      </c>
      <c r="B167" s="2" t="s">
        <v>256</v>
      </c>
      <c r="C167" s="2" t="s">
        <v>263</v>
      </c>
      <c r="D167" s="2" t="s">
        <v>115</v>
      </c>
      <c r="E167" s="2" t="s">
        <v>264</v>
      </c>
      <c r="F167" s="3">
        <v>100.51</v>
      </c>
      <c r="G167" s="2" t="s">
        <v>191</v>
      </c>
      <c r="H167" s="2"/>
      <c r="I167">
        <v>41</v>
      </c>
      <c r="J167" s="2" t="str">
        <f>IF(AND(PeriodOD&lt;=Knjizenja[[#This Row],[Datum]],PeriodDO&gt;=Knjizenja[[#This Row],[Datum]]),"DA","NE")</f>
        <v>NE</v>
      </c>
    </row>
    <row r="168" spans="1:37" x14ac:dyDescent="0.25">
      <c r="A168" s="1">
        <v>45707</v>
      </c>
      <c r="B168" s="2" t="s">
        <v>265</v>
      </c>
      <c r="C168" s="2" t="s">
        <v>47</v>
      </c>
      <c r="D168" s="2" t="s">
        <v>119</v>
      </c>
      <c r="E168" s="2" t="s">
        <v>123</v>
      </c>
      <c r="F168" s="3">
        <v>1.66</v>
      </c>
      <c r="G168" s="2" t="s">
        <v>189</v>
      </c>
      <c r="H168" s="2"/>
      <c r="I168">
        <v>201</v>
      </c>
      <c r="J168" s="2" t="str">
        <f>IF(AND(PeriodOD&lt;=Knjizenja[[#This Row],[Datum]],PeriodDO&gt;=Knjizenja[[#This Row],[Datum]]),"DA","NE")</f>
        <v>NE</v>
      </c>
    </row>
    <row r="169" spans="1:37" x14ac:dyDescent="0.25">
      <c r="A169" s="1">
        <v>45707</v>
      </c>
      <c r="B169" s="2" t="s">
        <v>265</v>
      </c>
      <c r="C169" s="2" t="s">
        <v>44</v>
      </c>
      <c r="D169" s="2" t="s">
        <v>113</v>
      </c>
      <c r="E169" s="2" t="s">
        <v>127</v>
      </c>
      <c r="F169" s="3">
        <v>418.94</v>
      </c>
      <c r="G169" s="2" t="s">
        <v>200</v>
      </c>
      <c r="H169" s="2"/>
      <c r="I169">
        <v>4</v>
      </c>
      <c r="J169" s="2" t="str">
        <f>IF(AND(PeriodOD&lt;=Knjizenja[[#This Row],[Datum]],PeriodDO&gt;=Knjizenja[[#This Row],[Datum]]),"DA","NE")</f>
        <v>NE</v>
      </c>
    </row>
    <row r="170" spans="1:37" x14ac:dyDescent="0.25">
      <c r="A170" s="1">
        <v>45707</v>
      </c>
      <c r="B170" s="2" t="s">
        <v>265</v>
      </c>
      <c r="C170" s="2" t="s">
        <v>266</v>
      </c>
      <c r="D170" s="2" t="s">
        <v>118</v>
      </c>
      <c r="E170" s="2" t="s">
        <v>146</v>
      </c>
      <c r="F170" s="3">
        <v>337.95</v>
      </c>
      <c r="G170" s="2" t="s">
        <v>207</v>
      </c>
      <c r="H170" s="2"/>
      <c r="I170">
        <v>86</v>
      </c>
      <c r="J170" s="2" t="str">
        <f>IF(AND(PeriodOD&lt;=Knjizenja[[#This Row],[Datum]],PeriodDO&gt;=Knjizenja[[#This Row],[Datum]]),"DA","NE")</f>
        <v>NE</v>
      </c>
    </row>
    <row r="171" spans="1:37" x14ac:dyDescent="0.25">
      <c r="A171" s="1">
        <v>45707</v>
      </c>
      <c r="B171" s="2" t="s">
        <v>265</v>
      </c>
      <c r="C171" s="2" t="s">
        <v>45</v>
      </c>
      <c r="D171" s="2" t="s">
        <v>113</v>
      </c>
      <c r="E171" s="2" t="s">
        <v>128</v>
      </c>
      <c r="F171" s="3">
        <v>1449.34</v>
      </c>
      <c r="G171" s="2" t="s">
        <v>199</v>
      </c>
      <c r="H171" s="2"/>
      <c r="I171">
        <v>367</v>
      </c>
      <c r="J171" s="2" t="str">
        <f>IF(AND(PeriodOD&lt;=Knjizenja[[#This Row],[Datum]],PeriodDO&gt;=Knjizenja[[#This Row],[Datum]]),"DA","NE")</f>
        <v>NE</v>
      </c>
    </row>
    <row r="172" spans="1:37" x14ac:dyDescent="0.25">
      <c r="A172" s="1">
        <v>45719</v>
      </c>
      <c r="B172" s="2" t="s">
        <v>267</v>
      </c>
      <c r="C172" s="2" t="s">
        <v>268</v>
      </c>
      <c r="D172" s="2" t="s">
        <v>112</v>
      </c>
      <c r="E172" s="2" t="s">
        <v>132</v>
      </c>
      <c r="F172" s="3">
        <v>276</v>
      </c>
      <c r="G172" s="2" t="s">
        <v>205</v>
      </c>
      <c r="H172" s="2"/>
      <c r="I172">
        <v>558</v>
      </c>
      <c r="J172" s="2" t="str">
        <f>IF(AND(PeriodOD&lt;=Knjizenja[[#This Row],[Datum]],PeriodDO&gt;=Knjizenja[[#This Row],[Datum]]),"DA","NE")</f>
        <v>DA</v>
      </c>
    </row>
    <row r="173" spans="1:37" x14ac:dyDescent="0.25">
      <c r="A173" s="1">
        <v>45719</v>
      </c>
      <c r="B173" s="2" t="s">
        <v>267</v>
      </c>
      <c r="C173" s="2" t="s">
        <v>269</v>
      </c>
      <c r="D173" s="2"/>
      <c r="E173" s="2"/>
      <c r="F173" s="3">
        <v>2628.5</v>
      </c>
      <c r="G173" s="2" t="s">
        <v>270</v>
      </c>
      <c r="H173" s="2"/>
      <c r="I173">
        <v>556</v>
      </c>
      <c r="J173" s="2" t="str">
        <f>IF(AND(PeriodOD&lt;=Knjizenja[[#This Row],[Datum]],PeriodDO&gt;=Knjizenja[[#This Row],[Datum]]),"DA","NE")</f>
        <v>DA</v>
      </c>
    </row>
    <row r="174" spans="1:37" x14ac:dyDescent="0.25">
      <c r="A174" s="1">
        <v>45720</v>
      </c>
      <c r="B174" s="2" t="s">
        <v>271</v>
      </c>
      <c r="C174" s="2" t="s">
        <v>50</v>
      </c>
      <c r="D174" s="2" t="s">
        <v>112</v>
      </c>
      <c r="E174" s="2" t="s">
        <v>132</v>
      </c>
      <c r="F174" s="3">
        <v>75.12</v>
      </c>
      <c r="G174" s="2" t="s">
        <v>205</v>
      </c>
      <c r="H174" s="2"/>
      <c r="I174">
        <v>208</v>
      </c>
      <c r="J174" s="2" t="str">
        <f>IF(AND(PeriodOD&lt;=Knjizenja[[#This Row],[Datum]],PeriodDO&gt;=Knjizenja[[#This Row],[Datum]]),"DA","NE")</f>
        <v>DA</v>
      </c>
    </row>
    <row r="175" spans="1:37" x14ac:dyDescent="0.25">
      <c r="A175" s="1">
        <v>45720</v>
      </c>
      <c r="B175" s="2" t="s">
        <v>271</v>
      </c>
      <c r="C175" s="2" t="s">
        <v>50</v>
      </c>
      <c r="D175" s="2" t="s">
        <v>112</v>
      </c>
      <c r="E175" s="2" t="s">
        <v>132</v>
      </c>
      <c r="F175" s="3">
        <v>70.52</v>
      </c>
      <c r="G175" s="2" t="s">
        <v>205</v>
      </c>
      <c r="H175" s="2"/>
      <c r="I175">
        <v>208</v>
      </c>
      <c r="J175" s="2" t="str">
        <f>IF(AND(PeriodOD&lt;=Knjizenja[[#This Row],[Datum]],PeriodDO&gt;=Knjizenja[[#This Row],[Datum]]),"DA","NE")</f>
        <v>DA</v>
      </c>
    </row>
    <row r="176" spans="1:37" x14ac:dyDescent="0.25">
      <c r="A176" s="1">
        <v>45720</v>
      </c>
      <c r="B176" s="2" t="s">
        <v>271</v>
      </c>
      <c r="C176" s="2" t="s">
        <v>51</v>
      </c>
      <c r="D176" s="2" t="s">
        <v>112</v>
      </c>
      <c r="E176" s="2" t="s">
        <v>132</v>
      </c>
      <c r="F176" s="3">
        <v>1364.53</v>
      </c>
      <c r="G176" s="2" t="s">
        <v>205</v>
      </c>
      <c r="H176" s="2"/>
      <c r="I176">
        <v>275</v>
      </c>
      <c r="J176" s="2" t="str">
        <f>IF(AND(PeriodOD&lt;=Knjizenja[[#This Row],[Datum]],PeriodDO&gt;=Knjizenja[[#This Row],[Datum]]),"DA","NE")</f>
        <v>DA</v>
      </c>
    </row>
    <row r="177" spans="1:10" x14ac:dyDescent="0.25">
      <c r="A177" s="1">
        <v>45720</v>
      </c>
      <c r="B177" s="2" t="s">
        <v>271</v>
      </c>
      <c r="C177" s="2" t="s">
        <v>51</v>
      </c>
      <c r="D177" s="2" t="s">
        <v>112</v>
      </c>
      <c r="E177" s="2" t="s">
        <v>132</v>
      </c>
      <c r="F177" s="3">
        <v>797.73</v>
      </c>
      <c r="G177" s="2" t="s">
        <v>205</v>
      </c>
      <c r="H177" s="2"/>
      <c r="I177">
        <v>275</v>
      </c>
      <c r="J177" s="2" t="str">
        <f>IF(AND(PeriodOD&lt;=Knjizenja[[#This Row],[Datum]],PeriodDO&gt;=Knjizenja[[#This Row],[Datum]]),"DA","NE")</f>
        <v>DA</v>
      </c>
    </row>
    <row r="178" spans="1:10" x14ac:dyDescent="0.25">
      <c r="A178" s="1">
        <v>45720</v>
      </c>
      <c r="B178" s="2" t="s">
        <v>271</v>
      </c>
      <c r="C178" s="2" t="s">
        <v>52</v>
      </c>
      <c r="D178" s="2" t="s">
        <v>112</v>
      </c>
      <c r="E178" s="2" t="s">
        <v>132</v>
      </c>
      <c r="F178" s="3">
        <v>199.47</v>
      </c>
      <c r="G178" s="2" t="s">
        <v>205</v>
      </c>
      <c r="H178" s="2"/>
      <c r="I178">
        <v>338</v>
      </c>
      <c r="J178" s="2" t="str">
        <f>IF(AND(PeriodOD&lt;=Knjizenja[[#This Row],[Datum]],PeriodDO&gt;=Knjizenja[[#This Row],[Datum]]),"DA","NE")</f>
        <v>DA</v>
      </c>
    </row>
    <row r="179" spans="1:10" x14ac:dyDescent="0.25">
      <c r="A179" s="1">
        <v>45720</v>
      </c>
      <c r="B179" s="2" t="s">
        <v>271</v>
      </c>
      <c r="C179" s="2" t="s">
        <v>52</v>
      </c>
      <c r="D179" s="2" t="s">
        <v>112</v>
      </c>
      <c r="E179" s="2" t="s">
        <v>132</v>
      </c>
      <c r="F179" s="3">
        <v>397.81</v>
      </c>
      <c r="G179" s="2" t="s">
        <v>205</v>
      </c>
      <c r="H179" s="2"/>
      <c r="I179">
        <v>338</v>
      </c>
      <c r="J179" s="2" t="str">
        <f>IF(AND(PeriodOD&lt;=Knjizenja[[#This Row],[Datum]],PeriodDO&gt;=Knjizenja[[#This Row],[Datum]]),"DA","NE")</f>
        <v>DA</v>
      </c>
    </row>
    <row r="180" spans="1:10" x14ac:dyDescent="0.25">
      <c r="A180" s="1">
        <v>45720</v>
      </c>
      <c r="B180" s="2" t="s">
        <v>271</v>
      </c>
      <c r="C180" s="2" t="s">
        <v>52</v>
      </c>
      <c r="D180" s="2" t="s">
        <v>112</v>
      </c>
      <c r="E180" s="2" t="s">
        <v>132</v>
      </c>
      <c r="F180" s="3">
        <v>560.26</v>
      </c>
      <c r="G180" s="2" t="s">
        <v>205</v>
      </c>
      <c r="H180" s="2"/>
      <c r="I180">
        <v>338</v>
      </c>
      <c r="J180" s="2" t="str">
        <f>IF(AND(PeriodOD&lt;=Knjizenja[[#This Row],[Datum]],PeriodDO&gt;=Knjizenja[[#This Row],[Datum]]),"DA","NE")</f>
        <v>DA</v>
      </c>
    </row>
    <row r="181" spans="1:10" x14ac:dyDescent="0.25">
      <c r="A181" s="1">
        <v>45720</v>
      </c>
      <c r="B181" s="2" t="s">
        <v>271</v>
      </c>
      <c r="C181" s="2" t="s">
        <v>51</v>
      </c>
      <c r="D181" s="2" t="s">
        <v>112</v>
      </c>
      <c r="E181" s="2" t="s">
        <v>132</v>
      </c>
      <c r="F181" s="3">
        <v>1071.3399999999999</v>
      </c>
      <c r="G181" s="2" t="s">
        <v>205</v>
      </c>
      <c r="H181" s="2"/>
      <c r="I181">
        <v>275</v>
      </c>
      <c r="J181" s="2" t="str">
        <f>IF(AND(PeriodOD&lt;=Knjizenja[[#This Row],[Datum]],PeriodDO&gt;=Knjizenja[[#This Row],[Datum]]),"DA","NE")</f>
        <v>DA</v>
      </c>
    </row>
    <row r="182" spans="1:10" x14ac:dyDescent="0.25">
      <c r="A182" s="1">
        <v>45720</v>
      </c>
      <c r="B182" s="2" t="s">
        <v>271</v>
      </c>
      <c r="C182" s="2" t="s">
        <v>51</v>
      </c>
      <c r="D182" s="2" t="s">
        <v>112</v>
      </c>
      <c r="E182" s="2" t="s">
        <v>132</v>
      </c>
      <c r="F182" s="3">
        <v>288.37</v>
      </c>
      <c r="G182" s="2" t="s">
        <v>205</v>
      </c>
      <c r="H182" s="2"/>
      <c r="I182">
        <v>275</v>
      </c>
      <c r="J182" s="2" t="str">
        <f>IF(AND(PeriodOD&lt;=Knjizenja[[#This Row],[Datum]],PeriodDO&gt;=Knjizenja[[#This Row],[Datum]]),"DA","NE")</f>
        <v>DA</v>
      </c>
    </row>
    <row r="183" spans="1:10" x14ac:dyDescent="0.25">
      <c r="A183" s="1">
        <v>45721</v>
      </c>
      <c r="B183" s="2" t="s">
        <v>272</v>
      </c>
      <c r="C183" s="2" t="s">
        <v>39</v>
      </c>
      <c r="D183" s="2" t="s">
        <v>107</v>
      </c>
      <c r="E183" s="2" t="s">
        <v>134</v>
      </c>
      <c r="F183" s="3">
        <v>7.38</v>
      </c>
      <c r="G183" s="2" t="s">
        <v>182</v>
      </c>
      <c r="H183" s="2"/>
      <c r="I183">
        <v>0</v>
      </c>
      <c r="J183" s="2" t="str">
        <f>IF(AND(PeriodOD&lt;=Knjizenja[[#This Row],[Datum]],PeriodDO&gt;=Knjizenja[[#This Row],[Datum]]),"DA","NE")</f>
        <v>DA</v>
      </c>
    </row>
    <row r="184" spans="1:10" x14ac:dyDescent="0.25">
      <c r="A184" s="1">
        <v>45721</v>
      </c>
      <c r="B184" s="2" t="s">
        <v>272</v>
      </c>
      <c r="C184" s="2" t="s">
        <v>39</v>
      </c>
      <c r="D184" s="2" t="s">
        <v>107</v>
      </c>
      <c r="E184" s="2" t="s">
        <v>134</v>
      </c>
      <c r="F184" s="3">
        <v>24.36</v>
      </c>
      <c r="G184" s="2" t="s">
        <v>181</v>
      </c>
      <c r="H184" s="2"/>
      <c r="I184">
        <v>0</v>
      </c>
      <c r="J184" s="2" t="str">
        <f>IF(AND(PeriodOD&lt;=Knjizenja[[#This Row],[Datum]],PeriodDO&gt;=Knjizenja[[#This Row],[Datum]]),"DA","NE")</f>
        <v>DA</v>
      </c>
    </row>
    <row r="185" spans="1:10" x14ac:dyDescent="0.25">
      <c r="A185" s="1">
        <v>45721</v>
      </c>
      <c r="B185" s="2" t="s">
        <v>272</v>
      </c>
      <c r="C185" s="2" t="s">
        <v>49</v>
      </c>
      <c r="D185" s="2" t="s">
        <v>118</v>
      </c>
      <c r="E185" s="2" t="s">
        <v>130</v>
      </c>
      <c r="F185" s="3">
        <v>7.5</v>
      </c>
      <c r="G185" s="2" t="s">
        <v>203</v>
      </c>
      <c r="H185" s="2"/>
      <c r="I185">
        <v>501</v>
      </c>
      <c r="J185" s="2" t="str">
        <f>IF(AND(PeriodOD&lt;=Knjizenja[[#This Row],[Datum]],PeriodDO&gt;=Knjizenja[[#This Row],[Datum]]),"DA","NE")</f>
        <v>DA</v>
      </c>
    </row>
    <row r="186" spans="1:10" x14ac:dyDescent="0.25">
      <c r="A186" s="1">
        <v>45721</v>
      </c>
      <c r="B186" s="2" t="s">
        <v>272</v>
      </c>
      <c r="C186" s="2" t="s">
        <v>39</v>
      </c>
      <c r="D186" s="2" t="s">
        <v>107</v>
      </c>
      <c r="E186" s="2" t="s">
        <v>134</v>
      </c>
      <c r="F186" s="3">
        <v>92.13</v>
      </c>
      <c r="G186" s="2" t="s">
        <v>186</v>
      </c>
      <c r="H186" s="2"/>
      <c r="I186">
        <v>0</v>
      </c>
      <c r="J186" s="2" t="str">
        <f>IF(AND(PeriodOD&lt;=Knjizenja[[#This Row],[Datum]],PeriodDO&gt;=Knjizenja[[#This Row],[Datum]]),"DA","NE")</f>
        <v>DA</v>
      </c>
    </row>
    <row r="187" spans="1:10" x14ac:dyDescent="0.25">
      <c r="A187" s="1">
        <v>45721</v>
      </c>
      <c r="B187" s="2" t="s">
        <v>272</v>
      </c>
      <c r="C187" s="2" t="s">
        <v>39</v>
      </c>
      <c r="D187" s="2" t="s">
        <v>107</v>
      </c>
      <c r="E187" s="2" t="s">
        <v>134</v>
      </c>
      <c r="F187" s="3">
        <v>25.99</v>
      </c>
      <c r="G187" s="2" t="s">
        <v>183</v>
      </c>
      <c r="H187" s="2"/>
      <c r="I187">
        <v>0</v>
      </c>
      <c r="J187" s="2" t="str">
        <f>IF(AND(PeriodOD&lt;=Knjizenja[[#This Row],[Datum]],PeriodDO&gt;=Knjizenja[[#This Row],[Datum]]),"DA","NE")</f>
        <v>DA</v>
      </c>
    </row>
    <row r="188" spans="1:10" x14ac:dyDescent="0.25">
      <c r="A188" s="1">
        <v>45721</v>
      </c>
      <c r="B188" s="2" t="s">
        <v>272</v>
      </c>
      <c r="C188" s="2" t="s">
        <v>39</v>
      </c>
      <c r="D188" s="2" t="s">
        <v>107</v>
      </c>
      <c r="E188" s="2" t="s">
        <v>134</v>
      </c>
      <c r="F188" s="3">
        <v>22.15</v>
      </c>
      <c r="G188" s="2" t="s">
        <v>185</v>
      </c>
      <c r="H188" s="2"/>
      <c r="I188">
        <v>0</v>
      </c>
      <c r="J188" s="2" t="str">
        <f>IF(AND(PeriodOD&lt;=Knjizenja[[#This Row],[Datum]],PeriodDO&gt;=Knjizenja[[#This Row],[Datum]]),"DA","NE")</f>
        <v>DA</v>
      </c>
    </row>
    <row r="189" spans="1:10" x14ac:dyDescent="0.25">
      <c r="A189" s="1">
        <v>45721</v>
      </c>
      <c r="B189" s="2" t="s">
        <v>272</v>
      </c>
      <c r="C189" s="2" t="s">
        <v>39</v>
      </c>
      <c r="D189" s="2" t="s">
        <v>110</v>
      </c>
      <c r="E189" s="2" t="s">
        <v>122</v>
      </c>
      <c r="F189" s="3">
        <v>10</v>
      </c>
      <c r="G189" s="2" t="s">
        <v>187</v>
      </c>
      <c r="H189" s="2"/>
      <c r="I189">
        <v>0</v>
      </c>
      <c r="J189" s="2" t="str">
        <f>IF(AND(PeriodOD&lt;=Knjizenja[[#This Row],[Datum]],PeriodDO&gt;=Knjizenja[[#This Row],[Datum]]),"DA","NE")</f>
        <v>DA</v>
      </c>
    </row>
    <row r="190" spans="1:10" x14ac:dyDescent="0.25">
      <c r="A190" s="1">
        <v>45722</v>
      </c>
      <c r="B190" s="2" t="s">
        <v>273</v>
      </c>
      <c r="C190" s="2" t="s">
        <v>39</v>
      </c>
      <c r="D190" s="2" t="s">
        <v>107</v>
      </c>
      <c r="E190" s="2" t="s">
        <v>134</v>
      </c>
      <c r="F190" s="3">
        <v>4.63</v>
      </c>
      <c r="G190" s="2" t="s">
        <v>185</v>
      </c>
      <c r="H190" s="2"/>
      <c r="I190">
        <v>0</v>
      </c>
      <c r="J190" s="2" t="str">
        <f>IF(AND(PeriodOD&lt;=Knjizenja[[#This Row],[Datum]],PeriodDO&gt;=Knjizenja[[#This Row],[Datum]]),"DA","NE")</f>
        <v>DA</v>
      </c>
    </row>
    <row r="191" spans="1:10" x14ac:dyDescent="0.25">
      <c r="A191" s="1">
        <v>45722</v>
      </c>
      <c r="B191" s="2" t="s">
        <v>273</v>
      </c>
      <c r="C191" s="2" t="s">
        <v>39</v>
      </c>
      <c r="D191" s="2" t="s">
        <v>107</v>
      </c>
      <c r="E191" s="2" t="s">
        <v>134</v>
      </c>
      <c r="F191" s="3">
        <v>11.11</v>
      </c>
      <c r="G191" s="2" t="s">
        <v>183</v>
      </c>
      <c r="H191" s="2"/>
      <c r="I191">
        <v>0</v>
      </c>
      <c r="J191" s="2" t="str">
        <f>IF(AND(PeriodOD&lt;=Knjizenja[[#This Row],[Datum]],PeriodDO&gt;=Knjizenja[[#This Row],[Datum]]),"DA","NE")</f>
        <v>DA</v>
      </c>
    </row>
    <row r="192" spans="1:10" x14ac:dyDescent="0.25">
      <c r="A192" s="1">
        <v>45722</v>
      </c>
      <c r="B192" s="2" t="s">
        <v>273</v>
      </c>
      <c r="C192" s="2" t="s">
        <v>39</v>
      </c>
      <c r="D192" s="2" t="s">
        <v>107</v>
      </c>
      <c r="E192" s="2" t="s">
        <v>134</v>
      </c>
      <c r="F192" s="3">
        <v>4.63</v>
      </c>
      <c r="G192" s="2" t="s">
        <v>181</v>
      </c>
      <c r="H192" s="2"/>
      <c r="I192">
        <v>0</v>
      </c>
      <c r="J192" s="2" t="str">
        <f>IF(AND(PeriodOD&lt;=Knjizenja[[#This Row],[Datum]],PeriodDO&gt;=Knjizenja[[#This Row],[Datum]]),"DA","NE")</f>
        <v>DA</v>
      </c>
    </row>
    <row r="193" spans="1:10" x14ac:dyDescent="0.25">
      <c r="A193" s="1">
        <v>45722</v>
      </c>
      <c r="B193" s="2" t="s">
        <v>273</v>
      </c>
      <c r="C193" s="2" t="s">
        <v>39</v>
      </c>
      <c r="D193" s="2" t="s">
        <v>107</v>
      </c>
      <c r="E193" s="2" t="s">
        <v>134</v>
      </c>
      <c r="F193" s="3">
        <v>1.54</v>
      </c>
      <c r="G193" s="2" t="s">
        <v>182</v>
      </c>
      <c r="H193" s="2"/>
      <c r="I193">
        <v>0</v>
      </c>
      <c r="J193" s="2" t="str">
        <f>IF(AND(PeriodOD&lt;=Knjizenja[[#This Row],[Datum]],PeriodDO&gt;=Knjizenja[[#This Row],[Datum]]),"DA","NE")</f>
        <v>DA</v>
      </c>
    </row>
    <row r="194" spans="1:10" x14ac:dyDescent="0.25">
      <c r="A194" s="1">
        <v>45722</v>
      </c>
      <c r="B194" s="2" t="s">
        <v>273</v>
      </c>
      <c r="C194" s="2" t="s">
        <v>39</v>
      </c>
      <c r="D194" s="2" t="s">
        <v>152</v>
      </c>
      <c r="E194" s="2" t="s">
        <v>153</v>
      </c>
      <c r="F194" s="3">
        <v>44.44</v>
      </c>
      <c r="G194" s="2" t="s">
        <v>216</v>
      </c>
      <c r="H194" s="2"/>
      <c r="I194">
        <v>0</v>
      </c>
      <c r="J194" s="2" t="str">
        <f>IF(AND(PeriodOD&lt;=Knjizenja[[#This Row],[Datum]],PeriodDO&gt;=Knjizenja[[#This Row],[Datum]]),"DA","NE")</f>
        <v>DA</v>
      </c>
    </row>
    <row r="195" spans="1:10" x14ac:dyDescent="0.25">
      <c r="A195" s="1">
        <v>45726</v>
      </c>
      <c r="B195" s="2" t="s">
        <v>274</v>
      </c>
      <c r="C195" s="2" t="s">
        <v>39</v>
      </c>
      <c r="D195" s="2" t="s">
        <v>107</v>
      </c>
      <c r="E195" s="2" t="s">
        <v>134</v>
      </c>
      <c r="F195" s="3">
        <v>407.71</v>
      </c>
      <c r="G195" s="2" t="s">
        <v>181</v>
      </c>
      <c r="H195" s="2"/>
      <c r="I195">
        <v>0</v>
      </c>
      <c r="J195" s="2" t="str">
        <f>IF(AND(PeriodOD&lt;=Knjizenja[[#This Row],[Datum]],PeriodDO&gt;=Knjizenja[[#This Row],[Datum]]),"DA","NE")</f>
        <v>DA</v>
      </c>
    </row>
    <row r="196" spans="1:10" x14ac:dyDescent="0.25">
      <c r="A196" s="1">
        <v>45726</v>
      </c>
      <c r="B196" s="2" t="s">
        <v>274</v>
      </c>
      <c r="C196" s="2" t="s">
        <v>51</v>
      </c>
      <c r="D196" s="2" t="s">
        <v>111</v>
      </c>
      <c r="E196" s="2" t="s">
        <v>148</v>
      </c>
      <c r="F196" s="3">
        <v>75.709999999999994</v>
      </c>
      <c r="G196" s="2" t="s">
        <v>215</v>
      </c>
      <c r="H196" s="2"/>
      <c r="I196">
        <v>275</v>
      </c>
      <c r="J196" s="2" t="str">
        <f>IF(AND(PeriodOD&lt;=Knjizenja[[#This Row],[Datum]],PeriodDO&gt;=Knjizenja[[#This Row],[Datum]]),"DA","NE")</f>
        <v>DA</v>
      </c>
    </row>
    <row r="197" spans="1:10" x14ac:dyDescent="0.25">
      <c r="A197" s="1">
        <v>45726</v>
      </c>
      <c r="B197" s="2" t="s">
        <v>274</v>
      </c>
      <c r="C197" s="2" t="s">
        <v>275</v>
      </c>
      <c r="D197" s="2" t="s">
        <v>276</v>
      </c>
      <c r="E197" s="2" t="s">
        <v>277</v>
      </c>
      <c r="F197" s="3">
        <v>100</v>
      </c>
      <c r="G197" s="2" t="s">
        <v>196</v>
      </c>
      <c r="H197" s="2"/>
      <c r="I197">
        <v>261</v>
      </c>
      <c r="J197" s="2" t="str">
        <f>IF(AND(PeriodOD&lt;=Knjizenja[[#This Row],[Datum]],PeriodDO&gt;=Knjizenja[[#This Row],[Datum]]),"DA","NE")</f>
        <v>DA</v>
      </c>
    </row>
    <row r="198" spans="1:10" x14ac:dyDescent="0.25">
      <c r="A198" s="1">
        <v>45726</v>
      </c>
      <c r="B198" s="2" t="s">
        <v>274</v>
      </c>
      <c r="C198" s="2" t="s">
        <v>41</v>
      </c>
      <c r="D198" s="2" t="s">
        <v>119</v>
      </c>
      <c r="E198" s="2" t="s">
        <v>123</v>
      </c>
      <c r="F198" s="3">
        <v>54.56</v>
      </c>
      <c r="G198" s="2" t="s">
        <v>189</v>
      </c>
      <c r="H198" s="2"/>
      <c r="I198">
        <v>11</v>
      </c>
      <c r="J198" s="2" t="str">
        <f>IF(AND(PeriodOD&lt;=Knjizenja[[#This Row],[Datum]],PeriodDO&gt;=Knjizenja[[#This Row],[Datum]]),"DA","NE")</f>
        <v>DA</v>
      </c>
    </row>
    <row r="199" spans="1:10" x14ac:dyDescent="0.25">
      <c r="A199" s="1">
        <v>45726</v>
      </c>
      <c r="B199" s="2" t="s">
        <v>274</v>
      </c>
      <c r="C199" s="2" t="s">
        <v>39</v>
      </c>
      <c r="D199" s="2" t="s">
        <v>107</v>
      </c>
      <c r="E199" s="2" t="s">
        <v>134</v>
      </c>
      <c r="F199" s="3">
        <v>1375.02</v>
      </c>
      <c r="G199" s="2" t="s">
        <v>186</v>
      </c>
      <c r="H199" s="2"/>
      <c r="I199">
        <v>0</v>
      </c>
      <c r="J199" s="2" t="str">
        <f>IF(AND(PeriodOD&lt;=Knjizenja[[#This Row],[Datum]],PeriodDO&gt;=Knjizenja[[#This Row],[Datum]]),"DA","NE")</f>
        <v>DA</v>
      </c>
    </row>
    <row r="200" spans="1:10" x14ac:dyDescent="0.25">
      <c r="A200" s="1">
        <v>45726</v>
      </c>
      <c r="B200" s="2" t="s">
        <v>274</v>
      </c>
      <c r="C200" s="2" t="s">
        <v>278</v>
      </c>
      <c r="D200" s="2" t="s">
        <v>111</v>
      </c>
      <c r="E200" s="2" t="s">
        <v>148</v>
      </c>
      <c r="F200" s="3">
        <v>21.41</v>
      </c>
      <c r="G200" s="2" t="s">
        <v>212</v>
      </c>
      <c r="H200" s="2"/>
      <c r="I200">
        <v>495</v>
      </c>
      <c r="J200" s="2" t="str">
        <f>IF(AND(PeriodOD&lt;=Knjizenja[[#This Row],[Datum]],PeriodDO&gt;=Knjizenja[[#This Row],[Datum]]),"DA","NE")</f>
        <v>DA</v>
      </c>
    </row>
    <row r="201" spans="1:10" x14ac:dyDescent="0.25">
      <c r="A201" s="1">
        <v>45726</v>
      </c>
      <c r="B201" s="2" t="s">
        <v>274</v>
      </c>
      <c r="C201" s="2" t="s">
        <v>279</v>
      </c>
      <c r="D201" s="2" t="s">
        <v>111</v>
      </c>
      <c r="E201" s="2" t="s">
        <v>148</v>
      </c>
      <c r="F201" s="3">
        <v>176.84</v>
      </c>
      <c r="G201" s="2" t="s">
        <v>212</v>
      </c>
      <c r="H201" s="2"/>
      <c r="I201">
        <v>492</v>
      </c>
      <c r="J201" s="2" t="str">
        <f>IF(AND(PeriodOD&lt;=Knjizenja[[#This Row],[Datum]],PeriodDO&gt;=Knjizenja[[#This Row],[Datum]]),"DA","NE")</f>
        <v>DA</v>
      </c>
    </row>
    <row r="202" spans="1:10" x14ac:dyDescent="0.25">
      <c r="A202" s="1">
        <v>45726</v>
      </c>
      <c r="B202" s="2" t="s">
        <v>274</v>
      </c>
      <c r="C202" s="2" t="s">
        <v>278</v>
      </c>
      <c r="D202" s="2" t="s">
        <v>111</v>
      </c>
      <c r="E202" s="2" t="s">
        <v>148</v>
      </c>
      <c r="F202" s="3">
        <v>7.11</v>
      </c>
      <c r="G202" s="2" t="s">
        <v>212</v>
      </c>
      <c r="H202" s="2"/>
      <c r="I202">
        <v>495</v>
      </c>
      <c r="J202" s="2" t="str">
        <f>IF(AND(PeriodOD&lt;=Knjizenja[[#This Row],[Datum]],PeriodDO&gt;=Knjizenja[[#This Row],[Datum]]),"DA","NE")</f>
        <v>DA</v>
      </c>
    </row>
    <row r="203" spans="1:10" x14ac:dyDescent="0.25">
      <c r="A203" s="1">
        <v>45726</v>
      </c>
      <c r="B203" s="2" t="s">
        <v>274</v>
      </c>
      <c r="C203" s="2" t="s">
        <v>260</v>
      </c>
      <c r="D203" s="2" t="s">
        <v>261</v>
      </c>
      <c r="E203" s="2" t="s">
        <v>262</v>
      </c>
      <c r="F203" s="3">
        <v>68.11</v>
      </c>
      <c r="G203" s="2" t="s">
        <v>198</v>
      </c>
      <c r="H203" s="2"/>
      <c r="I203">
        <v>520</v>
      </c>
      <c r="J203" s="2" t="str">
        <f>IF(AND(PeriodOD&lt;=Knjizenja[[#This Row],[Datum]],PeriodDO&gt;=Knjizenja[[#This Row],[Datum]]),"DA","NE")</f>
        <v>DA</v>
      </c>
    </row>
    <row r="204" spans="1:10" x14ac:dyDescent="0.25">
      <c r="A204" s="1">
        <v>45726</v>
      </c>
      <c r="B204" s="2" t="s">
        <v>274</v>
      </c>
      <c r="C204" s="2" t="s">
        <v>39</v>
      </c>
      <c r="D204" s="2" t="s">
        <v>109</v>
      </c>
      <c r="E204" s="2" t="s">
        <v>121</v>
      </c>
      <c r="F204" s="3">
        <v>15</v>
      </c>
      <c r="G204" s="2" t="s">
        <v>180</v>
      </c>
      <c r="H204" s="2"/>
      <c r="I204">
        <v>0</v>
      </c>
      <c r="J204" s="2" t="str">
        <f>IF(AND(PeriodOD&lt;=Knjizenja[[#This Row],[Datum]],PeriodDO&gt;=Knjizenja[[#This Row],[Datum]]),"DA","NE")</f>
        <v>DA</v>
      </c>
    </row>
    <row r="205" spans="1:10" x14ac:dyDescent="0.25">
      <c r="A205" s="1">
        <v>45726</v>
      </c>
      <c r="B205" s="2" t="s">
        <v>274</v>
      </c>
      <c r="C205" s="2" t="s">
        <v>39</v>
      </c>
      <c r="D205" s="2" t="s">
        <v>107</v>
      </c>
      <c r="E205" s="2" t="s">
        <v>134</v>
      </c>
      <c r="F205" s="3">
        <v>193.75</v>
      </c>
      <c r="G205" s="2" t="s">
        <v>183</v>
      </c>
      <c r="H205" s="2"/>
      <c r="I205">
        <v>0</v>
      </c>
      <c r="J205" s="2" t="str">
        <f>IF(AND(PeriodOD&lt;=Knjizenja[[#This Row],[Datum]],PeriodDO&gt;=Knjizenja[[#This Row],[Datum]]),"DA","NE")</f>
        <v>DA</v>
      </c>
    </row>
    <row r="206" spans="1:10" x14ac:dyDescent="0.25">
      <c r="A206" s="1">
        <v>45726</v>
      </c>
      <c r="B206" s="2" t="s">
        <v>274</v>
      </c>
      <c r="C206" s="2" t="s">
        <v>39</v>
      </c>
      <c r="D206" s="2" t="s">
        <v>110</v>
      </c>
      <c r="E206" s="2" t="s">
        <v>122</v>
      </c>
      <c r="F206" s="3">
        <v>109.36</v>
      </c>
      <c r="G206" s="2" t="s">
        <v>187</v>
      </c>
      <c r="H206" s="2"/>
      <c r="I206">
        <v>0</v>
      </c>
      <c r="J206" s="2" t="str">
        <f>IF(AND(PeriodOD&lt;=Knjizenja[[#This Row],[Datum]],PeriodDO&gt;=Knjizenja[[#This Row],[Datum]]),"DA","NE")</f>
        <v>DA</v>
      </c>
    </row>
    <row r="207" spans="1:10" x14ac:dyDescent="0.25">
      <c r="A207" s="1">
        <v>45726</v>
      </c>
      <c r="B207" s="2" t="s">
        <v>274</v>
      </c>
      <c r="C207" s="2" t="s">
        <v>39</v>
      </c>
      <c r="D207" s="2" t="s">
        <v>107</v>
      </c>
      <c r="E207" s="2" t="s">
        <v>134</v>
      </c>
      <c r="F207" s="3">
        <v>453</v>
      </c>
      <c r="G207" s="2" t="s">
        <v>186</v>
      </c>
      <c r="H207" s="2"/>
      <c r="I207">
        <v>0</v>
      </c>
      <c r="J207" s="2" t="str">
        <f>IF(AND(PeriodOD&lt;=Knjizenja[[#This Row],[Datum]],PeriodDO&gt;=Knjizenja[[#This Row],[Datum]]),"DA","NE")</f>
        <v>DA</v>
      </c>
    </row>
    <row r="208" spans="1:10" x14ac:dyDescent="0.25">
      <c r="A208" s="1">
        <v>45726</v>
      </c>
      <c r="B208" s="2" t="s">
        <v>274</v>
      </c>
      <c r="C208" s="2" t="s">
        <v>39</v>
      </c>
      <c r="D208" s="2" t="s">
        <v>107</v>
      </c>
      <c r="E208" s="2" t="s">
        <v>134</v>
      </c>
      <c r="F208" s="3">
        <v>123.55</v>
      </c>
      <c r="G208" s="2" t="s">
        <v>182</v>
      </c>
      <c r="H208" s="2"/>
      <c r="I208">
        <v>0</v>
      </c>
      <c r="J208" s="2" t="str">
        <f>IF(AND(PeriodOD&lt;=Knjizenja[[#This Row],[Datum]],PeriodDO&gt;=Knjizenja[[#This Row],[Datum]]),"DA","NE")</f>
        <v>DA</v>
      </c>
    </row>
    <row r="209" spans="1:10" x14ac:dyDescent="0.25">
      <c r="A209" s="1">
        <v>45726</v>
      </c>
      <c r="B209" s="2" t="s">
        <v>274</v>
      </c>
      <c r="C209" s="2" t="s">
        <v>39</v>
      </c>
      <c r="D209" s="2" t="s">
        <v>109</v>
      </c>
      <c r="E209" s="2" t="s">
        <v>121</v>
      </c>
      <c r="F209" s="3">
        <v>15</v>
      </c>
      <c r="G209" s="2" t="s">
        <v>180</v>
      </c>
      <c r="H209" s="2"/>
      <c r="I209">
        <v>0</v>
      </c>
      <c r="J209" s="2" t="str">
        <f>IF(AND(PeriodOD&lt;=Knjizenja[[#This Row],[Datum]],PeriodDO&gt;=Knjizenja[[#This Row],[Datum]]),"DA","NE")</f>
        <v>DA</v>
      </c>
    </row>
    <row r="210" spans="1:10" x14ac:dyDescent="0.25">
      <c r="A210" s="1">
        <v>45726</v>
      </c>
      <c r="B210" s="2" t="s">
        <v>274</v>
      </c>
      <c r="C210" s="2" t="s">
        <v>39</v>
      </c>
      <c r="D210" s="2" t="s">
        <v>110</v>
      </c>
      <c r="E210" s="2" t="s">
        <v>122</v>
      </c>
      <c r="F210" s="3">
        <v>12.7</v>
      </c>
      <c r="G210" s="2" t="s">
        <v>187</v>
      </c>
      <c r="H210" s="2"/>
      <c r="I210">
        <v>0</v>
      </c>
      <c r="J210" s="2" t="str">
        <f>IF(AND(PeriodOD&lt;=Knjizenja[[#This Row],[Datum]],PeriodDO&gt;=Knjizenja[[#This Row],[Datum]]),"DA","NE")</f>
        <v>DA</v>
      </c>
    </row>
    <row r="211" spans="1:10" x14ac:dyDescent="0.25">
      <c r="A211" s="1">
        <v>45726</v>
      </c>
      <c r="B211" s="2" t="s">
        <v>274</v>
      </c>
      <c r="C211" s="2" t="s">
        <v>275</v>
      </c>
      <c r="D211" s="2" t="s">
        <v>276</v>
      </c>
      <c r="E211" s="2" t="s">
        <v>277</v>
      </c>
      <c r="F211" s="3">
        <v>100</v>
      </c>
      <c r="G211" s="2" t="s">
        <v>196</v>
      </c>
      <c r="H211" s="2"/>
      <c r="I211">
        <v>261</v>
      </c>
      <c r="J211" s="2" t="str">
        <f>IF(AND(PeriodOD&lt;=Knjizenja[[#This Row],[Datum]],PeriodDO&gt;=Knjizenja[[#This Row],[Datum]]),"DA","NE")</f>
        <v>DA</v>
      </c>
    </row>
    <row r="212" spans="1:10" x14ac:dyDescent="0.25">
      <c r="A212" s="1">
        <v>45726</v>
      </c>
      <c r="B212" s="2" t="s">
        <v>274</v>
      </c>
      <c r="C212" s="2" t="s">
        <v>237</v>
      </c>
      <c r="D212" s="2" t="s">
        <v>176</v>
      </c>
      <c r="E212" s="2" t="s">
        <v>170</v>
      </c>
      <c r="F212" s="3">
        <v>207.39</v>
      </c>
      <c r="G212" s="2" t="s">
        <v>222</v>
      </c>
      <c r="H212" s="2"/>
      <c r="I212">
        <v>327</v>
      </c>
      <c r="J212" s="2" t="str">
        <f>IF(AND(PeriodOD&lt;=Knjizenja[[#This Row],[Datum]],PeriodDO&gt;=Knjizenja[[#This Row],[Datum]]),"DA","NE")</f>
        <v>DA</v>
      </c>
    </row>
    <row r="213" spans="1:10" x14ac:dyDescent="0.25">
      <c r="A213" s="1">
        <v>45726</v>
      </c>
      <c r="B213" s="2" t="s">
        <v>274</v>
      </c>
      <c r="C213" s="2" t="s">
        <v>280</v>
      </c>
      <c r="D213" s="2" t="s">
        <v>176</v>
      </c>
      <c r="E213" s="2" t="s">
        <v>170</v>
      </c>
      <c r="F213" s="3">
        <v>96.25</v>
      </c>
      <c r="G213" s="2" t="s">
        <v>222</v>
      </c>
      <c r="H213" s="2"/>
      <c r="I213">
        <v>163</v>
      </c>
      <c r="J213" s="2" t="str">
        <f>IF(AND(PeriodOD&lt;=Knjizenja[[#This Row],[Datum]],PeriodDO&gt;=Knjizenja[[#This Row],[Datum]]),"DA","NE")</f>
        <v>DA</v>
      </c>
    </row>
    <row r="214" spans="1:10" x14ac:dyDescent="0.25">
      <c r="A214" s="1">
        <v>45726</v>
      </c>
      <c r="B214" s="2" t="s">
        <v>274</v>
      </c>
      <c r="C214" s="2" t="s">
        <v>39</v>
      </c>
      <c r="D214" s="2" t="s">
        <v>107</v>
      </c>
      <c r="E214" s="2" t="s">
        <v>134</v>
      </c>
      <c r="F214" s="3">
        <v>325.64</v>
      </c>
      <c r="G214" s="2" t="s">
        <v>185</v>
      </c>
      <c r="H214" s="2"/>
      <c r="I214">
        <v>0</v>
      </c>
      <c r="J214" s="2" t="str">
        <f>IF(AND(PeriodOD&lt;=Knjizenja[[#This Row],[Datum]],PeriodDO&gt;=Knjizenja[[#This Row],[Datum]]),"DA","NE")</f>
        <v>DA</v>
      </c>
    </row>
    <row r="215" spans="1:10" x14ac:dyDescent="0.25">
      <c r="A215" s="1">
        <v>45727</v>
      </c>
      <c r="B215" s="2" t="s">
        <v>281</v>
      </c>
      <c r="C215" s="2" t="s">
        <v>39</v>
      </c>
      <c r="D215" s="2" t="s">
        <v>117</v>
      </c>
      <c r="E215" s="2" t="s">
        <v>124</v>
      </c>
      <c r="F215" s="3">
        <v>194</v>
      </c>
      <c r="G215" s="2" t="s">
        <v>188</v>
      </c>
      <c r="H215" s="2"/>
      <c r="I215">
        <v>0</v>
      </c>
      <c r="J215" s="2" t="str">
        <f>IF(AND(PeriodOD&lt;=Knjizenja[[#This Row],[Datum]],PeriodDO&gt;=Knjizenja[[#This Row],[Datum]]),"DA","NE")</f>
        <v>DA</v>
      </c>
    </row>
    <row r="216" spans="1:10" x14ac:dyDescent="0.25">
      <c r="A216" s="1">
        <v>45727</v>
      </c>
      <c r="B216" s="2" t="s">
        <v>282</v>
      </c>
      <c r="C216" s="2" t="s">
        <v>39</v>
      </c>
      <c r="D216" s="2" t="s">
        <v>107</v>
      </c>
      <c r="E216" s="2" t="s">
        <v>134</v>
      </c>
      <c r="F216" s="3">
        <v>42.36</v>
      </c>
      <c r="G216" s="2" t="s">
        <v>208</v>
      </c>
      <c r="H216" s="2"/>
      <c r="I216">
        <v>0</v>
      </c>
      <c r="J216" s="2" t="str">
        <f>IF(AND(PeriodOD&lt;=Knjizenja[[#This Row],[Datum]],PeriodDO&gt;=Knjizenja[[#This Row],[Datum]]),"DA","NE")</f>
        <v>DA</v>
      </c>
    </row>
    <row r="217" spans="1:10" x14ac:dyDescent="0.25">
      <c r="A217" s="1">
        <v>45727</v>
      </c>
      <c r="B217" s="2" t="s">
        <v>282</v>
      </c>
      <c r="C217" s="2" t="s">
        <v>39</v>
      </c>
      <c r="D217" s="2" t="s">
        <v>107</v>
      </c>
      <c r="E217" s="2" t="s">
        <v>134</v>
      </c>
      <c r="F217" s="3">
        <v>8958.49</v>
      </c>
      <c r="G217" s="2" t="s">
        <v>185</v>
      </c>
      <c r="H217" s="2"/>
      <c r="I217">
        <v>0</v>
      </c>
      <c r="J217" s="2" t="str">
        <f>IF(AND(PeriodOD&lt;=Knjizenja[[#This Row],[Datum]],PeriodDO&gt;=Knjizenja[[#This Row],[Datum]]),"DA","NE")</f>
        <v>DA</v>
      </c>
    </row>
    <row r="218" spans="1:10" x14ac:dyDescent="0.25">
      <c r="A218" s="1">
        <v>45727</v>
      </c>
      <c r="B218" s="2" t="s">
        <v>282</v>
      </c>
      <c r="C218" s="2" t="s">
        <v>39</v>
      </c>
      <c r="D218" s="2" t="s">
        <v>107</v>
      </c>
      <c r="E218" s="2" t="s">
        <v>134</v>
      </c>
      <c r="F218" s="3">
        <v>3014.38</v>
      </c>
      <c r="G218" s="2" t="s">
        <v>182</v>
      </c>
      <c r="H218" s="2"/>
      <c r="I218">
        <v>0</v>
      </c>
      <c r="J218" s="2" t="str">
        <f>IF(AND(PeriodOD&lt;=Knjizenja[[#This Row],[Datum]],PeriodDO&gt;=Knjizenja[[#This Row],[Datum]]),"DA","NE")</f>
        <v>DA</v>
      </c>
    </row>
    <row r="219" spans="1:10" x14ac:dyDescent="0.25">
      <c r="A219" s="1">
        <v>45727</v>
      </c>
      <c r="B219" s="2" t="s">
        <v>283</v>
      </c>
      <c r="C219" s="2" t="s">
        <v>234</v>
      </c>
      <c r="D219" s="2" t="s">
        <v>112</v>
      </c>
      <c r="E219" s="2" t="s">
        <v>132</v>
      </c>
      <c r="F219" s="3">
        <v>169.54</v>
      </c>
      <c r="G219" s="2" t="s">
        <v>205</v>
      </c>
      <c r="H219" s="2"/>
      <c r="I219">
        <v>555</v>
      </c>
      <c r="J219" s="2" t="str">
        <f>IF(AND(PeriodOD&lt;=Knjizenja[[#This Row],[Datum]],PeriodDO&gt;=Knjizenja[[#This Row],[Datum]]),"DA","NE")</f>
        <v>DA</v>
      </c>
    </row>
    <row r="220" spans="1:10" x14ac:dyDescent="0.25">
      <c r="A220" s="1">
        <v>45727</v>
      </c>
      <c r="B220" s="2" t="s">
        <v>282</v>
      </c>
      <c r="C220" s="2" t="s">
        <v>39</v>
      </c>
      <c r="D220" s="2" t="s">
        <v>107</v>
      </c>
      <c r="E220" s="2" t="s">
        <v>134</v>
      </c>
      <c r="F220" s="3">
        <v>9947.3700000000008</v>
      </c>
      <c r="G220" s="2" t="s">
        <v>181</v>
      </c>
      <c r="H220" s="2"/>
      <c r="I220">
        <v>0</v>
      </c>
      <c r="J220" s="2" t="str">
        <f>IF(AND(PeriodOD&lt;=Knjizenja[[#This Row],[Datum]],PeriodDO&gt;=Knjizenja[[#This Row],[Datum]]),"DA","NE")</f>
        <v>DA</v>
      </c>
    </row>
    <row r="221" spans="1:10" x14ac:dyDescent="0.25">
      <c r="A221" s="1">
        <v>45727</v>
      </c>
      <c r="B221" s="2" t="s">
        <v>282</v>
      </c>
      <c r="C221" s="2" t="s">
        <v>39</v>
      </c>
      <c r="D221" s="2" t="s">
        <v>110</v>
      </c>
      <c r="E221" s="2" t="s">
        <v>122</v>
      </c>
      <c r="F221" s="3">
        <v>2403.91</v>
      </c>
      <c r="G221" s="2" t="s">
        <v>187</v>
      </c>
      <c r="H221" s="2"/>
      <c r="I221">
        <v>0</v>
      </c>
      <c r="J221" s="2" t="str">
        <f>IF(AND(PeriodOD&lt;=Knjizenja[[#This Row],[Datum]],PeriodDO&gt;=Knjizenja[[#This Row],[Datum]]),"DA","NE")</f>
        <v>DA</v>
      </c>
    </row>
    <row r="222" spans="1:10" x14ac:dyDescent="0.25">
      <c r="A222" s="1">
        <v>45727</v>
      </c>
      <c r="B222" s="2" t="s">
        <v>282</v>
      </c>
      <c r="C222" s="2" t="s">
        <v>39</v>
      </c>
      <c r="D222" s="2" t="s">
        <v>107</v>
      </c>
      <c r="E222" s="2" t="s">
        <v>134</v>
      </c>
      <c r="F222" s="3">
        <v>5518.85</v>
      </c>
      <c r="G222" s="2" t="s">
        <v>183</v>
      </c>
      <c r="H222" s="2"/>
      <c r="I222">
        <v>0</v>
      </c>
      <c r="J222" s="2" t="str">
        <f>IF(AND(PeriodOD&lt;=Knjizenja[[#This Row],[Datum]],PeriodDO&gt;=Knjizenja[[#This Row],[Datum]]),"DA","NE")</f>
        <v>DA</v>
      </c>
    </row>
    <row r="223" spans="1:10" x14ac:dyDescent="0.25">
      <c r="A223" s="1">
        <v>45727</v>
      </c>
      <c r="B223" s="2" t="s">
        <v>282</v>
      </c>
      <c r="C223" s="2" t="s">
        <v>39</v>
      </c>
      <c r="D223" s="2" t="s">
        <v>107</v>
      </c>
      <c r="E223" s="2" t="s">
        <v>134</v>
      </c>
      <c r="F223" s="3">
        <v>42795.29</v>
      </c>
      <c r="G223" s="2" t="s">
        <v>186</v>
      </c>
      <c r="H223" s="2"/>
      <c r="I223">
        <v>0</v>
      </c>
      <c r="J223" s="2" t="str">
        <f>IF(AND(PeriodOD&lt;=Knjizenja[[#This Row],[Datum]],PeriodDO&gt;=Knjizenja[[#This Row],[Datum]]),"DA","NE")</f>
        <v>DA</v>
      </c>
    </row>
    <row r="224" spans="1:10" x14ac:dyDescent="0.25">
      <c r="A224" s="1">
        <v>45728</v>
      </c>
      <c r="B224" s="2" t="s">
        <v>284</v>
      </c>
      <c r="C224" s="2" t="s">
        <v>39</v>
      </c>
      <c r="D224" s="2" t="s">
        <v>107</v>
      </c>
      <c r="E224" s="2" t="s">
        <v>134</v>
      </c>
      <c r="F224" s="3">
        <v>7.24</v>
      </c>
      <c r="G224" s="2" t="s">
        <v>181</v>
      </c>
      <c r="H224" s="2"/>
      <c r="I224">
        <v>0</v>
      </c>
      <c r="J224" s="2" t="str">
        <f>IF(AND(PeriodOD&lt;=Knjizenja[[#This Row],[Datum]],PeriodDO&gt;=Knjizenja[[#This Row],[Datum]]),"DA","NE")</f>
        <v>DA</v>
      </c>
    </row>
    <row r="225" spans="1:10" x14ac:dyDescent="0.25">
      <c r="A225" s="1">
        <v>45728</v>
      </c>
      <c r="B225" s="2" t="s">
        <v>284</v>
      </c>
      <c r="C225" s="2" t="s">
        <v>269</v>
      </c>
      <c r="D225" s="2" t="s">
        <v>118</v>
      </c>
      <c r="E225" s="2" t="s">
        <v>146</v>
      </c>
      <c r="F225" s="3">
        <v>125.59</v>
      </c>
      <c r="G225" s="2" t="s">
        <v>207</v>
      </c>
      <c r="H225" s="2"/>
      <c r="I225">
        <v>556</v>
      </c>
      <c r="J225" s="2" t="str">
        <f>IF(AND(PeriodOD&lt;=Knjizenja[[#This Row],[Datum]],PeriodDO&gt;=Knjizenja[[#This Row],[Datum]]),"DA","NE")</f>
        <v>DA</v>
      </c>
    </row>
    <row r="226" spans="1:10" x14ac:dyDescent="0.25">
      <c r="A226" s="1">
        <v>45728</v>
      </c>
      <c r="B226" s="2" t="s">
        <v>284</v>
      </c>
      <c r="C226" s="2" t="s">
        <v>39</v>
      </c>
      <c r="D226" s="2" t="s">
        <v>107</v>
      </c>
      <c r="E226" s="2" t="s">
        <v>134</v>
      </c>
      <c r="F226" s="3">
        <v>20.5</v>
      </c>
      <c r="G226" s="2" t="s">
        <v>183</v>
      </c>
      <c r="H226" s="2"/>
      <c r="I226">
        <v>0</v>
      </c>
      <c r="J226" s="2" t="str">
        <f>IF(AND(PeriodOD&lt;=Knjizenja[[#This Row],[Datum]],PeriodDO&gt;=Knjizenja[[#This Row],[Datum]]),"DA","NE")</f>
        <v>DA</v>
      </c>
    </row>
    <row r="227" spans="1:10" x14ac:dyDescent="0.25">
      <c r="A227" s="1">
        <v>45728</v>
      </c>
      <c r="B227" s="2" t="s">
        <v>284</v>
      </c>
      <c r="C227" s="2" t="s">
        <v>39</v>
      </c>
      <c r="D227" s="2" t="s">
        <v>107</v>
      </c>
      <c r="E227" s="2" t="s">
        <v>134</v>
      </c>
      <c r="F227" s="3">
        <v>2.41</v>
      </c>
      <c r="G227" s="2" t="s">
        <v>182</v>
      </c>
      <c r="H227" s="2"/>
      <c r="I227">
        <v>0</v>
      </c>
      <c r="J227" s="2" t="str">
        <f>IF(AND(PeriodOD&lt;=Knjizenja[[#This Row],[Datum]],PeriodDO&gt;=Knjizenja[[#This Row],[Datum]]),"DA","NE")</f>
        <v>DA</v>
      </c>
    </row>
    <row r="228" spans="1:10" x14ac:dyDescent="0.25">
      <c r="A228" s="1">
        <v>45728</v>
      </c>
      <c r="B228" s="2" t="s">
        <v>284</v>
      </c>
      <c r="C228" s="2" t="s">
        <v>39</v>
      </c>
      <c r="D228" s="2" t="s">
        <v>152</v>
      </c>
      <c r="E228" s="2" t="s">
        <v>153</v>
      </c>
      <c r="F228" s="3">
        <v>66.36</v>
      </c>
      <c r="G228" s="2" t="s">
        <v>216</v>
      </c>
      <c r="H228" s="2"/>
      <c r="I228">
        <v>0</v>
      </c>
      <c r="J228" s="2" t="str">
        <f>IF(AND(PeriodOD&lt;=Knjizenja[[#This Row],[Datum]],PeriodDO&gt;=Knjizenja[[#This Row],[Datum]]),"DA","NE")</f>
        <v>DA</v>
      </c>
    </row>
    <row r="229" spans="1:10" x14ac:dyDescent="0.25">
      <c r="A229" s="1">
        <v>45728</v>
      </c>
      <c r="B229" s="2" t="s">
        <v>284</v>
      </c>
      <c r="C229" s="2" t="s">
        <v>39</v>
      </c>
      <c r="D229" s="2" t="s">
        <v>107</v>
      </c>
      <c r="E229" s="2" t="s">
        <v>134</v>
      </c>
      <c r="F229" s="3">
        <v>7.24</v>
      </c>
      <c r="G229" s="2" t="s">
        <v>185</v>
      </c>
      <c r="H229" s="2"/>
      <c r="I229">
        <v>0</v>
      </c>
      <c r="J229" s="2" t="str">
        <f>IF(AND(PeriodOD&lt;=Knjizenja[[#This Row],[Datum]],PeriodDO&gt;=Knjizenja[[#This Row],[Datum]]),"DA","NE")</f>
        <v>DA</v>
      </c>
    </row>
    <row r="230" spans="1:10" x14ac:dyDescent="0.25">
      <c r="F230" s="3">
        <f>SUBTOTAL(109,Knjizenja[Iznos])</f>
        <v>256082.73999999987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2025-04-16T09:20:19Z</dcterms:modified>
</cp:coreProperties>
</file>